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1\Desktop\1-Семантика\"/>
    </mc:Choice>
  </mc:AlternateContent>
  <xr:revisionPtr revIDLastSave="0" documentId="13_ncr:1_{2780A48D-3FF9-4652-AD35-D686219E2016}" xr6:coauthVersionLast="47" xr6:coauthVersionMax="47" xr10:uidLastSave="{00000000-0000-0000-0000-000000000000}"/>
  <bookViews>
    <workbookView xWindow="-120" yWindow="-120" windowWidth="29040" windowHeight="15840" activeTab="3" xr2:uid="{AF079956-47C4-452E-9A5D-F83F18B356CE}"/>
  </bookViews>
  <sheets>
    <sheet name="Справка" sheetId="6" r:id="rId1"/>
    <sheet name="База выгрузки" sheetId="1" r:id="rId2"/>
    <sheet name="Инфо" sheetId="2" r:id="rId3"/>
    <sheet name="Сводная таблица ВСЕ" sheetId="3" r:id="rId4"/>
    <sheet name="Сводная таблица по группам" sheetId="4" r:id="rId5"/>
    <sheet name="Лист5" sheetId="5" state="hidden" r:id="rId6"/>
  </sheets>
  <calcPr calcId="18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T4" i="1"/>
  <c r="S4" i="1"/>
  <c r="T3" i="1"/>
  <c r="S3" i="1"/>
  <c r="T2" i="1"/>
  <c r="S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</authors>
  <commentList>
    <comment ref="G7" authorId="0" shapeId="0" xr:uid="{A4089D8C-5958-4AA0-9EE5-89EE2EB773DA}">
      <text>
        <r>
          <rPr>
            <b/>
            <sz val="9"/>
            <color indexed="81"/>
            <rFont val="Tahoma"/>
            <family val="2"/>
            <charset val="204"/>
          </rPr>
          <t>CTR (синоним — кликабельность, от англ. click-through rate — показатель кликабельности) - метрика в интернет-маркетинге. CTR определяется как отношение числа кликов на баннер или рекламное объявление к числу показов</t>
        </r>
      </text>
    </comment>
    <comment ref="I7" authorId="0" shapeId="0" xr:uid="{2B418072-44D6-48BE-8C25-3CD75A3DD987}">
      <text>
        <r>
          <rPr>
            <b/>
            <sz val="9"/>
            <color indexed="81"/>
            <rFont val="Tahoma"/>
            <family val="2"/>
            <charset val="204"/>
          </rPr>
          <t>CPC (cost per click) — это стоимость одного клика. Иначе говоря, это средняя цена, которую вы платите за то, чтобы пользователь перешёл на ваш сайт.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</author>
  </authors>
  <commentList>
    <comment ref="H7" authorId="0" shapeId="0" xr:uid="{19B7E571-1FF6-4609-890E-D92B52E27CB5}">
      <text>
        <r>
          <rPr>
            <b/>
            <sz val="9"/>
            <color indexed="81"/>
            <rFont val="Tahoma"/>
            <family val="2"/>
            <charset val="204"/>
          </rPr>
          <t>CTR (синоним — кликабельность, от англ. click-through rate — показатель кликабельности) - метрика в интернет-маркетинге. CTR определяется как отношение числа кликов на баннер или рекламное объявление к числу показов</t>
        </r>
      </text>
    </comment>
    <comment ref="J7" authorId="0" shapeId="0" xr:uid="{D01A434F-9376-4FAC-BFB8-EC2FBB468A79}">
      <text>
        <r>
          <rPr>
            <b/>
            <sz val="9"/>
            <color indexed="81"/>
            <rFont val="Tahoma"/>
            <family val="2"/>
            <charset val="204"/>
          </rPr>
          <t>CPC (cost per click) — это стоимость одного клика. Иначе говоря, это средняя цена, которую вы платите за то, чтобы пользователь перешёл на ваш сайт.</t>
        </r>
      </text>
    </comment>
  </commentList>
</comments>
</file>

<file path=xl/sharedStrings.xml><?xml version="1.0" encoding="utf-8"?>
<sst xmlns="http://schemas.openxmlformats.org/spreadsheetml/2006/main" count="296" uniqueCount="133">
  <si>
    <t>IsChecked</t>
  </si>
  <si>
    <t>Фраза</t>
  </si>
  <si>
    <t>Группа</t>
  </si>
  <si>
    <t>Источник</t>
  </si>
  <si>
    <t>Дата добавления</t>
  </si>
  <si>
    <t>Базовая частота [YW]</t>
  </si>
  <si>
    <t>Частота " " [YW]</t>
  </si>
  <si>
    <t>Частота "!" [YW]</t>
  </si>
  <si>
    <t>Бюджет [YD]</t>
  </si>
  <si>
    <t>Переходы [YD]</t>
  </si>
  <si>
    <t>CTR [YD]</t>
  </si>
  <si>
    <t>Показы [YD]</t>
  </si>
  <si>
    <t>CPC [YD]</t>
  </si>
  <si>
    <t>Объявления [YD]</t>
  </si>
  <si>
    <t>Документов в ПС Яндекс [KEI]</t>
  </si>
  <si>
    <t>Главных страниц в ПС Яндекс [KEI]</t>
  </si>
  <si>
    <t>Вхождений в заголовки в ПС Яндекс [KEI]</t>
  </si>
  <si>
    <t>Сервисы ПС Яндекс [KEI]</t>
  </si>
  <si>
    <t>KEI 1</t>
  </si>
  <si>
    <t>KEI 2</t>
  </si>
  <si>
    <t>адвокат москва</t>
  </si>
  <si>
    <t>Помощь адвоката в Москве</t>
  </si>
  <si>
    <t>YandexWordstatLeftColumn</t>
  </si>
  <si>
    <t>помощь адвоката в москве</t>
  </si>
  <si>
    <t>юристы адвокаты в москве</t>
  </si>
  <si>
    <t>юрист помощь онлайн</t>
  </si>
  <si>
    <t>Suggests_Yandex</t>
  </si>
  <si>
    <t>юрист помощь</t>
  </si>
  <si>
    <t>юрист москва</t>
  </si>
  <si>
    <t>SESimilarWords</t>
  </si>
  <si>
    <t>помощь юриста москва</t>
  </si>
  <si>
    <t>GoogleAdwords</t>
  </si>
  <si>
    <t>уголовный адвокат москва</t>
  </si>
  <si>
    <t>Помощь адвоката в Москве-&gt;Адвокаты по уголовным делам</t>
  </si>
  <si>
    <t>адвокат по уголовным делам в москве</t>
  </si>
  <si>
    <t>адвокат по уголовным делам г москва</t>
  </si>
  <si>
    <t>адвокат по уголовным делам</t>
  </si>
  <si>
    <t>адвокаты по ***************</t>
  </si>
  <si>
    <t>адвокат по семейным делам москва</t>
  </si>
  <si>
    <t>Помощь адвоката в Москве-&gt;Адвокат по гражданским делам-&gt;Адвокат по семейным делам</t>
  </si>
  <si>
    <t>адвокат по семейным делам</t>
  </si>
  <si>
    <t>услуги адвоката по семейным делам</t>
  </si>
  <si>
    <t>адвокат по семейному праву москва</t>
  </si>
  <si>
    <t>семейный адвокат москва отзывы</t>
  </si>
  <si>
    <t>адвокат по семейным делам москва отзывы</t>
  </si>
  <si>
    <t>лучшие адвокаты москвы по семейным делам</t>
  </si>
  <si>
    <t>арбитражный адвокат москва</t>
  </si>
  <si>
    <t>Помощь адвоката в Москве-&gt;Арбитражный адвокат</t>
  </si>
  <si>
    <t>арбитражный адвокат услуги москва</t>
  </si>
  <si>
    <t>адвокат по арбитражным делам москва</t>
  </si>
  <si>
    <t>адвокат арбитражный суд москва</t>
  </si>
  <si>
    <t>адвокат арбитраж москва</t>
  </si>
  <si>
    <t>адвокат по арбитражным делам</t>
  </si>
  <si>
    <t>адвокат по арбитражным спорам москва</t>
  </si>
  <si>
    <t>защита бизнеса адвокат</t>
  </si>
  <si>
    <t>арбитражный адвокат</t>
  </si>
  <si>
    <t>Семантическое ядро от NewSeoDay</t>
  </si>
  <si>
    <t>Сайт:</t>
  </si>
  <si>
    <t>Адвокатский портал</t>
  </si>
  <si>
    <t>ГЕО:</t>
  </si>
  <si>
    <t>только Москва</t>
  </si>
  <si>
    <t>Кластеризация:</t>
  </si>
  <si>
    <t>ДА</t>
  </si>
  <si>
    <t>Дата выгрузки:</t>
  </si>
  <si>
    <t>22-25.02.2020</t>
  </si>
  <si>
    <t>Период выгрузки:</t>
  </si>
  <si>
    <t>1 месяц</t>
  </si>
  <si>
    <t>Источники:</t>
  </si>
  <si>
    <t>Поисковая выдача Я/G</t>
  </si>
  <si>
    <t>Подсказки, рекомендации Я/G</t>
  </si>
  <si>
    <t>Яндекс Wordstat</t>
  </si>
  <si>
    <t>Яндекс Директ</t>
  </si>
  <si>
    <t>Google Adword</t>
  </si>
  <si>
    <t>Инструменты:</t>
  </si>
  <si>
    <t>KeyCollector, другой софт</t>
  </si>
  <si>
    <t>Поисковая выдача Яндекс</t>
  </si>
  <si>
    <t>Выбранная группа</t>
  </si>
  <si>
    <t>KeyCollector, Key Assort, сервисы</t>
  </si>
  <si>
    <t>CTR Кликабельность</t>
  </si>
  <si>
    <t>CPC Цена за клик</t>
  </si>
  <si>
    <t>Частотность Яндекс Wordstat</t>
  </si>
  <si>
    <t>Данные из Яндекс Директа</t>
  </si>
  <si>
    <t>Данные по конкуренции</t>
  </si>
  <si>
    <t>Конкуренция 1</t>
  </si>
  <si>
    <t>Конкуренция 2</t>
  </si>
  <si>
    <t xml:space="preserve"> Базовая частота [YW]</t>
  </si>
  <si>
    <t xml:space="preserve"> Частота " " [YW]</t>
  </si>
  <si>
    <t xml:space="preserve"> Частота "!" [YW]</t>
  </si>
  <si>
    <t xml:space="preserve"> Бюджет [YD]</t>
  </si>
  <si>
    <t xml:space="preserve"> Переходы [YD]</t>
  </si>
  <si>
    <t xml:space="preserve"> CTR [YD]</t>
  </si>
  <si>
    <t xml:space="preserve"> Показы [YD]</t>
  </si>
  <si>
    <t xml:space="preserve"> CPC [YD]</t>
  </si>
  <si>
    <t xml:space="preserve"> Объявления [YD]</t>
  </si>
  <si>
    <t xml:space="preserve"> Документов в ПС Яндекс [KEI]</t>
  </si>
  <si>
    <t xml:space="preserve"> Главных страниц в ПС Яндекс</t>
  </si>
  <si>
    <t xml:space="preserve"> Вхождений в заголовки в ПС Яндекс</t>
  </si>
  <si>
    <t xml:space="preserve"> KEI 1</t>
  </si>
  <si>
    <t xml:space="preserve"> KEI 2</t>
  </si>
  <si>
    <t>ВСЕ</t>
  </si>
  <si>
    <t>Адвокаты</t>
  </si>
  <si>
    <t>Заголовок столбца</t>
  </si>
  <si>
    <t>Описание</t>
  </si>
  <si>
    <t>Как использовать</t>
  </si>
  <si>
    <t>База (Базовая частота)</t>
  </si>
  <si>
    <t>Базовая частота - количество раз когда набирали ключевую фразу с разными возможными дополнениями</t>
  </si>
  <si>
    <t>В основном используется "!" частота ключевого слова для понимания на какое ключевое слово делать упор (писать контент, добавлять в рекламную кампанию)</t>
  </si>
  <si>
    <t>" "</t>
  </si>
  <si>
    <t>" " частота  - количество раз когда набирали эту ключевую фразу, но кавычки показывают, что внутри них слова могут иметь разное положение (переставляться)</t>
  </si>
  <si>
    <t>"!"</t>
  </si>
  <si>
    <t>"!" частота - количество раз когда набирали эту ключевую фразу, но кавычки и ! показывают, что внутри них слова НЕ переставляются, а фраза такая как написано</t>
  </si>
  <si>
    <t>CPC</t>
  </si>
  <si>
    <t>Средняя ставка в Yandex.Direct в рублях</t>
  </si>
  <si>
    <t>Данные поля показывают уровень конкуренции в Яндекс Директе по ключу и цену за клик, которую берет Яндекс. Но, сейчас Я.Директ по некоторым нишам назначает ставку исходя из "цены допуска к аудитории"</t>
  </si>
  <si>
    <t>Сп. сумма</t>
  </si>
  <si>
    <t>Списываемая сумма за клик в Yandex.Direct</t>
  </si>
  <si>
    <t>CTR</t>
  </si>
  <si>
    <t>кликабельность по объявлению</t>
  </si>
  <si>
    <t>Показы</t>
  </si>
  <si>
    <t>Показы рекламного объявления в Yandex.Direct</t>
  </si>
  <si>
    <t>Переходы</t>
  </si>
  <si>
    <t>Переходы по рекламным объявлениям Yandex.Direct</t>
  </si>
  <si>
    <t>Бюджет</t>
  </si>
  <si>
    <t>Бюджет [Yandex.Direct]</t>
  </si>
  <si>
    <t>SERP</t>
  </si>
  <si>
    <t>Данные поисковой выдачи [Yandex] - сколько всего страниц нашел Яндекс содержащих данную ключевую фразу</t>
  </si>
  <si>
    <t>Данные поля нужно использовать для выбора ключей для написания контента, ключ с низкой конкуренцией должен быть в Title, Description, H1 и в самом тексте, должна получиться SEO статья, правильные SEO статьи практически гарантированно попадают в ТОП10</t>
  </si>
  <si>
    <t>SERP глав. страницы [Yandex]</t>
  </si>
  <si>
    <t>SERP глав. страницы  - сколько всего Главных страниц сайтов нашел Яндекс содержащих данную ключевую фразу</t>
  </si>
  <si>
    <t>SERP заголовки [Yandex]</t>
  </si>
  <si>
    <t>SERP заголовки [Yandex] - сколько всего Внутренних страниц на всех сайтах нашел Яндекс содержащих данную ключевую фразу</t>
  </si>
  <si>
    <t>Индекс Конкурентности 1, получается суммой SERP Главные страницы + SERP Внутренние страницы</t>
  </si>
  <si>
    <t>Индекс Конкурентности 2, получается суммой кубов SERP Главные страницы и SERP Внутренние страницы. Отличается от первого индекса тем , что показывает более укрупненный 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</si>
</sst>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48"/>
      <color rgb="FFC0000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9C65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0" tint="-0.499984740745262"/>
      <name val="Calibri"/>
      <family val="2"/>
      <charset val="204"/>
      <scheme val="minor"/>
    </font>
    <font>
      <b/>
      <sz val="11"/>
      <color theme="7" tint="-0.249977111117893"/>
      <name val="Calibri"/>
      <family val="2"/>
      <charset val="204"/>
      <scheme val="minor"/>
    </font>
    <font>
      <b/>
      <i/>
      <sz val="11"/>
      <color theme="7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i/>
      <sz val="11"/>
      <color theme="5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3D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A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0" borderId="0"/>
  </cellStyleXfs>
  <cellXfs count="127">
    <xf numFmtId="0" fontId="0" fillId="0" borderId="0" xfId="0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22" fontId="0" fillId="0" borderId="0" xfId="0" applyNumberFormat="1"/>
    <xf numFmtId="0" fontId="0" fillId="7" borderId="0" xfId="0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8" fillId="9" borderId="5" xfId="2" applyFont="1" applyFill="1" applyBorder="1" applyAlignment="1">
      <alignment horizontal="center"/>
    </xf>
    <xf numFmtId="0" fontId="3" fillId="0" borderId="0" xfId="0" applyFont="1"/>
    <xf numFmtId="0" fontId="8" fillId="9" borderId="9" xfId="2" applyFont="1" applyFill="1" applyBorder="1" applyAlignment="1">
      <alignment horizontal="center"/>
    </xf>
    <xf numFmtId="0" fontId="8" fillId="9" borderId="13" xfId="2" applyFont="1" applyFill="1" applyBorder="1" applyAlignment="1">
      <alignment horizontal="center"/>
    </xf>
    <xf numFmtId="0" fontId="8" fillId="9" borderId="19" xfId="2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2" fillId="7" borderId="0" xfId="0" applyFont="1" applyFill="1"/>
    <xf numFmtId="0" fontId="0" fillId="7" borderId="0" xfId="0" applyFill="1"/>
    <xf numFmtId="0" fontId="13" fillId="3" borderId="5" xfId="2" applyFont="1" applyBorder="1" applyAlignment="1">
      <alignment horizontal="left"/>
    </xf>
    <xf numFmtId="0" fontId="2" fillId="3" borderId="23" xfId="2" applyBorder="1" applyAlignment="1"/>
    <xf numFmtId="0" fontId="14" fillId="7" borderId="0" xfId="0" applyFont="1" applyFill="1" applyAlignment="1">
      <alignment horizontal="center"/>
    </xf>
    <xf numFmtId="0" fontId="13" fillId="3" borderId="9" xfId="2" applyFont="1" applyBorder="1" applyAlignment="1">
      <alignment horizontal="left"/>
    </xf>
    <xf numFmtId="0" fontId="2" fillId="3" borderId="24" xfId="2" applyBorder="1" applyAlignment="1"/>
    <xf numFmtId="0" fontId="15" fillId="7" borderId="0" xfId="0" applyFont="1" applyFill="1"/>
    <xf numFmtId="0" fontId="13" fillId="3" borderId="25" xfId="2" applyFont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3" fillId="3" borderId="27" xfId="2" applyFont="1" applyBorder="1" applyAlignment="1">
      <alignment horizontal="left"/>
    </xf>
    <xf numFmtId="0" fontId="2" fillId="3" borderId="28" xfId="2" applyBorder="1" applyAlignment="1"/>
    <xf numFmtId="0" fontId="5" fillId="7" borderId="0" xfId="0" applyFont="1" applyFill="1"/>
    <xf numFmtId="0" fontId="18" fillId="7" borderId="0" xfId="2" applyFont="1" applyFill="1" applyBorder="1" applyAlignment="1">
      <alignment horizontal="left"/>
    </xf>
    <xf numFmtId="0" fontId="16" fillId="0" borderId="0" xfId="0" applyFont="1"/>
    <xf numFmtId="0" fontId="19" fillId="10" borderId="29" xfId="2" applyFont="1" applyFill="1" applyBorder="1" applyAlignment="1">
      <alignment horizontal="center"/>
    </xf>
    <xf numFmtId="0" fontId="19" fillId="10" borderId="30" xfId="2" applyFont="1" applyFill="1" applyBorder="1" applyAlignment="1">
      <alignment horizontal="center"/>
    </xf>
    <xf numFmtId="0" fontId="20" fillId="10" borderId="30" xfId="2" applyFont="1" applyFill="1" applyBorder="1" applyAlignment="1">
      <alignment horizontal="center"/>
    </xf>
    <xf numFmtId="0" fontId="20" fillId="10" borderId="31" xfId="2" applyFont="1" applyFill="1" applyBorder="1" applyAlignment="1">
      <alignment horizontal="center"/>
    </xf>
    <xf numFmtId="0" fontId="0" fillId="11" borderId="25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34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35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35" xfId="0" applyBorder="1" applyAlignment="1">
      <alignment horizontal="left"/>
    </xf>
    <xf numFmtId="1" fontId="0" fillId="0" borderId="35" xfId="0" applyNumberFormat="1" applyBorder="1"/>
    <xf numFmtId="0" fontId="0" fillId="0" borderId="35" xfId="0" applyNumberFormat="1" applyBorder="1" applyAlignment="1">
      <alignment horizontal="center" vertical="center"/>
    </xf>
    <xf numFmtId="0" fontId="0" fillId="0" borderId="35" xfId="0" applyNumberFormat="1" applyBorder="1"/>
    <xf numFmtId="0" fontId="0" fillId="0" borderId="24" xfId="0" applyNumberFormat="1" applyBorder="1"/>
    <xf numFmtId="0" fontId="0" fillId="0" borderId="24" xfId="0" applyNumberFormat="1" applyBorder="1" applyAlignment="1">
      <alignment horizontal="center" vertical="center"/>
    </xf>
    <xf numFmtId="0" fontId="0" fillId="9" borderId="25" xfId="0" applyFill="1" applyBorder="1" applyAlignment="1">
      <alignment horizontal="center" vertical="center" wrapText="1"/>
    </xf>
    <xf numFmtId="0" fontId="22" fillId="0" borderId="35" xfId="0" applyFont="1" applyBorder="1" applyAlignment="1">
      <alignment horizontal="left"/>
    </xf>
    <xf numFmtId="0" fontId="23" fillId="12" borderId="25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6" fillId="13" borderId="32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18" fillId="0" borderId="0" xfId="2" applyFont="1" applyFill="1" applyBorder="1" applyAlignment="1">
      <alignment horizontal="left"/>
    </xf>
    <xf numFmtId="0" fontId="24" fillId="10" borderId="29" xfId="2" applyFont="1" applyFill="1" applyBorder="1" applyAlignment="1">
      <alignment horizontal="center"/>
    </xf>
    <xf numFmtId="0" fontId="24" fillId="10" borderId="30" xfId="2" applyFont="1" applyFill="1" applyBorder="1" applyAlignment="1">
      <alignment horizontal="center"/>
    </xf>
    <xf numFmtId="0" fontId="25" fillId="10" borderId="30" xfId="2" applyFont="1" applyFill="1" applyBorder="1" applyAlignment="1">
      <alignment horizontal="center"/>
    </xf>
    <xf numFmtId="0" fontId="25" fillId="10" borderId="31" xfId="2" applyFont="1" applyFill="1" applyBorder="1" applyAlignment="1">
      <alignment horizontal="center"/>
    </xf>
    <xf numFmtId="0" fontId="3" fillId="7" borderId="0" xfId="0" applyFont="1" applyFill="1"/>
    <xf numFmtId="0" fontId="0" fillId="14" borderId="34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6" fillId="10" borderId="25" xfId="0" applyFont="1" applyFill="1" applyBorder="1" applyAlignment="1">
      <alignment horizontal="center" vertical="center" wrapText="1"/>
    </xf>
    <xf numFmtId="0" fontId="26" fillId="10" borderId="33" xfId="0" applyFont="1" applyFill="1" applyBorder="1" applyAlignment="1">
      <alignment horizontal="center" vertical="center" wrapText="1"/>
    </xf>
    <xf numFmtId="0" fontId="16" fillId="7" borderId="0" xfId="0" applyFont="1" applyFill="1"/>
    <xf numFmtId="0" fontId="22" fillId="0" borderId="32" xfId="0" pivotButton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wrapText="1"/>
    </xf>
    <xf numFmtId="0" fontId="4" fillId="0" borderId="35" xfId="3" applyFont="1" applyBorder="1" applyAlignment="1">
      <alignment horizontal="left" vertical="center"/>
    </xf>
    <xf numFmtId="0" fontId="28" fillId="0" borderId="35" xfId="3" applyBorder="1" applyAlignment="1">
      <alignment wrapText="1"/>
    </xf>
    <xf numFmtId="0" fontId="15" fillId="15" borderId="35" xfId="3" applyFont="1" applyFill="1" applyBorder="1" applyAlignment="1">
      <alignment wrapText="1"/>
    </xf>
    <xf numFmtId="0" fontId="28" fillId="0" borderId="0" xfId="3"/>
    <xf numFmtId="0" fontId="29" fillId="2" borderId="37" xfId="3" applyFont="1" applyFill="1" applyBorder="1" applyAlignment="1">
      <alignment horizontal="left" vertical="center" wrapText="1"/>
    </xf>
    <xf numFmtId="0" fontId="28" fillId="0" borderId="0" xfId="3" applyAlignment="1">
      <alignment wrapText="1"/>
    </xf>
    <xf numFmtId="0" fontId="29" fillId="2" borderId="35" xfId="3" applyFont="1" applyFill="1" applyBorder="1" applyAlignment="1">
      <alignment horizontal="left" vertical="center" wrapText="1"/>
    </xf>
    <xf numFmtId="0" fontId="13" fillId="3" borderId="35" xfId="3" applyFont="1" applyFill="1" applyBorder="1" applyAlignment="1">
      <alignment horizontal="left" vertical="center" wrapText="1"/>
    </xf>
    <xf numFmtId="0" fontId="13" fillId="3" borderId="36" xfId="3" applyFont="1" applyFill="1" applyBorder="1" applyAlignment="1">
      <alignment horizontal="left" vertical="center" wrapText="1"/>
    </xf>
    <xf numFmtId="3" fontId="3" fillId="5" borderId="35" xfId="3" applyNumberFormat="1" applyFont="1" applyFill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28" fillId="12" borderId="37" xfId="3" applyFill="1" applyBorder="1" applyAlignment="1">
      <alignment horizontal="center" vertical="center" wrapText="1"/>
    </xf>
    <xf numFmtId="0" fontId="28" fillId="12" borderId="35" xfId="3" applyFill="1" applyBorder="1" applyAlignment="1">
      <alignment horizontal="center" vertical="center" wrapText="1"/>
    </xf>
    <xf numFmtId="0" fontId="9" fillId="9" borderId="20" xfId="2" applyFont="1" applyFill="1" applyBorder="1" applyAlignment="1">
      <alignment horizontal="center"/>
    </xf>
    <xf numFmtId="0" fontId="9" fillId="9" borderId="21" xfId="2" applyFont="1" applyFill="1" applyBorder="1" applyAlignment="1">
      <alignment horizontal="center"/>
    </xf>
    <xf numFmtId="0" fontId="9" fillId="9" borderId="22" xfId="2" applyFont="1" applyFill="1" applyBorder="1" applyAlignment="1">
      <alignment horizontal="center"/>
    </xf>
    <xf numFmtId="0" fontId="8" fillId="9" borderId="17" xfId="2" applyFont="1" applyFill="1" applyBorder="1" applyAlignment="1">
      <alignment horizontal="center" vertical="center"/>
    </xf>
    <xf numFmtId="0" fontId="8" fillId="9" borderId="18" xfId="2" applyFont="1" applyFill="1" applyBorder="1" applyAlignment="1">
      <alignment horizontal="center" vertical="center"/>
    </xf>
    <xf numFmtId="0" fontId="8" fillId="9" borderId="19" xfId="2" applyFont="1" applyFill="1" applyBorder="1" applyAlignment="1">
      <alignment horizontal="center" vertical="center"/>
    </xf>
    <xf numFmtId="0" fontId="9" fillId="9" borderId="6" xfId="2" applyFont="1" applyFill="1" applyBorder="1" applyAlignment="1">
      <alignment horizontal="center"/>
    </xf>
    <xf numFmtId="0" fontId="9" fillId="9" borderId="7" xfId="2" applyFont="1" applyFill="1" applyBorder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9" fillId="9" borderId="10" xfId="2" applyFont="1" applyFill="1" applyBorder="1" applyAlignment="1">
      <alignment horizontal="center"/>
    </xf>
    <xf numFmtId="0" fontId="9" fillId="9" borderId="11" xfId="2" applyFont="1" applyFill="1" applyBorder="1" applyAlignment="1">
      <alignment horizontal="center"/>
    </xf>
    <xf numFmtId="0" fontId="9" fillId="9" borderId="12" xfId="2" applyFont="1" applyFill="1" applyBorder="1" applyAlignment="1">
      <alignment horizontal="center"/>
    </xf>
    <xf numFmtId="0" fontId="9" fillId="9" borderId="14" xfId="2" applyFont="1" applyFill="1" applyBorder="1" applyAlignment="1">
      <alignment horizontal="center"/>
    </xf>
    <xf numFmtId="0" fontId="9" fillId="9" borderId="15" xfId="2" applyFont="1" applyFill="1" applyBorder="1" applyAlignment="1">
      <alignment horizontal="center"/>
    </xf>
    <xf numFmtId="0" fontId="9" fillId="9" borderId="16" xfId="2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1" fillId="2" borderId="29" xfId="1" applyBorder="1" applyAlignment="1">
      <alignment horizontal="center"/>
    </xf>
    <xf numFmtId="0" fontId="1" fillId="2" borderId="30" xfId="1" applyBorder="1" applyAlignment="1">
      <alignment horizontal="center"/>
    </xf>
    <xf numFmtId="0" fontId="1" fillId="2" borderId="31" xfId="1" applyBorder="1" applyAlignment="1">
      <alignment horizontal="center"/>
    </xf>
    <xf numFmtId="0" fontId="7" fillId="3" borderId="2" xfId="2" applyFont="1" applyBorder="1" applyAlignment="1">
      <alignment horizontal="center"/>
    </xf>
    <xf numFmtId="0" fontId="7" fillId="3" borderId="3" xfId="2" applyFont="1" applyBorder="1" applyAlignment="1">
      <alignment horizontal="center"/>
    </xf>
    <xf numFmtId="0" fontId="7" fillId="3" borderId="4" xfId="2" applyFont="1" applyBorder="1" applyAlignment="1">
      <alignment horizontal="center"/>
    </xf>
    <xf numFmtId="0" fontId="13" fillId="3" borderId="5" xfId="2" applyFont="1" applyBorder="1" applyAlignment="1">
      <alignment horizontal="center" vertical="center"/>
    </xf>
    <xf numFmtId="0" fontId="13" fillId="3" borderId="9" xfId="2" applyFont="1" applyBorder="1" applyAlignment="1">
      <alignment horizontal="center" vertical="center"/>
    </xf>
    <xf numFmtId="0" fontId="13" fillId="3" borderId="27" xfId="2" applyFont="1" applyBorder="1" applyAlignment="1">
      <alignment horizontal="center" vertical="center"/>
    </xf>
    <xf numFmtId="0" fontId="2" fillId="3" borderId="6" xfId="2" applyBorder="1" applyAlignment="1">
      <alignment horizontal="center"/>
    </xf>
    <xf numFmtId="0" fontId="2" fillId="3" borderId="7" xfId="2" applyBorder="1" applyAlignment="1">
      <alignment horizontal="center"/>
    </xf>
    <xf numFmtId="0" fontId="2" fillId="3" borderId="8" xfId="2" applyBorder="1" applyAlignment="1">
      <alignment horizontal="center"/>
    </xf>
    <xf numFmtId="0" fontId="2" fillId="3" borderId="10" xfId="2" applyBorder="1" applyAlignment="1">
      <alignment horizontal="center"/>
    </xf>
    <xf numFmtId="0" fontId="2" fillId="3" borderId="11" xfId="2" applyBorder="1" applyAlignment="1">
      <alignment horizontal="center"/>
    </xf>
    <xf numFmtId="0" fontId="2" fillId="3" borderId="12" xfId="2" applyBorder="1" applyAlignment="1">
      <alignment horizontal="center"/>
    </xf>
    <xf numFmtId="0" fontId="2" fillId="3" borderId="26" xfId="2" applyBorder="1" applyAlignment="1">
      <alignment horizontal="center"/>
    </xf>
    <xf numFmtId="0" fontId="2" fillId="3" borderId="3" xfId="2" applyBorder="1" applyAlignment="1">
      <alignment horizontal="center"/>
    </xf>
    <xf numFmtId="0" fontId="2" fillId="3" borderId="4" xfId="2" applyBorder="1" applyAlignment="1">
      <alignment horizontal="center"/>
    </xf>
    <xf numFmtId="0" fontId="2" fillId="3" borderId="14" xfId="2" applyBorder="1" applyAlignment="1">
      <alignment horizontal="center"/>
    </xf>
    <xf numFmtId="0" fontId="2" fillId="3" borderId="15" xfId="2" applyBorder="1" applyAlignment="1">
      <alignment horizontal="center"/>
    </xf>
    <xf numFmtId="0" fontId="2" fillId="3" borderId="16" xfId="2" applyBorder="1" applyAlignment="1">
      <alignment horizontal="center"/>
    </xf>
    <xf numFmtId="0" fontId="17" fillId="7" borderId="21" xfId="0" applyFont="1" applyFill="1" applyBorder="1" applyAlignment="1">
      <alignment horizontal="center" vertical="center"/>
    </xf>
    <xf numFmtId="0" fontId="13" fillId="3" borderId="17" xfId="2" applyFont="1" applyBorder="1" applyAlignment="1">
      <alignment horizontal="center" vertical="center"/>
    </xf>
  </cellXfs>
  <cellStyles count="4">
    <cellStyle name="Нейтральный" xfId="2" builtinId="28"/>
    <cellStyle name="Обычный" xfId="0" builtinId="0"/>
    <cellStyle name="Обычный 2" xfId="3" xr:uid="{59F5B0C5-F8D6-43FA-B06C-31A01F4225C9}"/>
    <cellStyle name="Хороший" xfId="1" builtinId="26"/>
  </cellStyles>
  <dxfs count="158">
    <dxf>
      <font>
        <color auto="1"/>
      </font>
    </dxf>
    <dxf>
      <fill>
        <patternFill>
          <bgColor theme="8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5"/>
          <bgColor theme="8" tint="0.59999389629810485"/>
        </patternFill>
      </fill>
    </dxf>
    <dxf>
      <fill>
        <patternFill patternType="solid">
          <bgColor rgb="FFFFFFCC"/>
        </patternFill>
      </fill>
    </dxf>
    <dxf>
      <font>
        <color theme="1" tint="4.9989318521683403E-2"/>
      </font>
    </dxf>
    <dxf>
      <fill>
        <patternFill patternType="none">
          <bgColor auto="1"/>
        </patternFill>
      </fill>
    </dxf>
    <dxf>
      <font>
        <color rgb="FF00B050"/>
      </font>
    </dxf>
    <dxf>
      <alignment vertical="center" readingOrder="0"/>
    </dxf>
    <dxf>
      <alignment horizontal="center" readingOrder="0"/>
    </dxf>
    <dxf>
      <fill>
        <patternFill>
          <bgColor auto="1"/>
        </patternFill>
      </fill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right style="medium">
          <color indexed="64"/>
        </right>
      </border>
    </dxf>
    <dxf>
      <fill>
        <patternFill patternType="solid">
          <bgColor rgb="FFFFDA8F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alignment horizontal="right" readingOrder="0"/>
    </dxf>
    <dxf>
      <fill>
        <patternFill>
          <bgColor auto="1"/>
        </patternFill>
      </fill>
    </dxf>
    <dxf>
      <font>
        <color theme="0"/>
      </font>
    </dxf>
    <dxf>
      <fill>
        <patternFill>
          <bgColor auto="1"/>
        </patternFill>
      </fill>
    </dxf>
    <dxf>
      <fill>
        <patternFill patternType="solid">
          <bgColor rgb="FF99FF99"/>
        </patternFill>
      </fill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ont>
        <sz val="12"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alignment wrapText="1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font>
        <sz val="9"/>
      </font>
    </dxf>
    <dxf>
      <fill>
        <patternFill>
          <bgColor rgb="FFFFFF00"/>
        </patternFill>
      </fill>
    </dxf>
    <dxf>
      <font>
        <sz val="10"/>
      </font>
    </dxf>
    <dxf>
      <alignment wrapText="1" readingOrder="0"/>
    </dxf>
    <dxf>
      <alignment horizontal="left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9" tint="0.3999755851924192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numFmt numFmtId="1" formatCode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  <vertical style="thick">
          <color indexed="64"/>
        </vertical>
        <horizontal style="thick">
          <color indexed="64"/>
        </horizontal>
      </border>
    </dxf>
    <dxf>
      <border>
        <right style="medium">
          <color indexed="64"/>
        </right>
      </border>
    </dxf>
    <dxf>
      <fill>
        <patternFill patternType="solid">
          <bgColor rgb="FFFFDA8F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alignment horizontal="right" readingOrder="0"/>
    </dxf>
    <dxf>
      <fill>
        <patternFill>
          <bgColor auto="1"/>
        </patternFill>
      </fill>
    </dxf>
    <dxf>
      <font>
        <color theme="0"/>
      </font>
    </dxf>
    <dxf>
      <fill>
        <patternFill>
          <bgColor auto="1"/>
        </patternFill>
      </fill>
    </dxf>
    <dxf>
      <fill>
        <patternFill patternType="solid">
          <bgColor rgb="FF99FF99"/>
        </patternFill>
      </fill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font>
        <sz val="12"/>
      </font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alignment wrapText="1" readingOrder="0"/>
    </dxf>
    <dxf>
      <alignment wrapText="1" readingOrder="0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b/>
        <family val="2"/>
      </font>
    </dxf>
    <dxf>
      <font>
        <b/>
        <family val="2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888176</xdr:colOff>
      <xdr:row>12</xdr:row>
      <xdr:rowOff>51955</xdr:rowOff>
    </xdr:from>
    <xdr:to>
      <xdr:col>5</xdr:col>
      <xdr:colOff>403267</xdr:colOff>
      <xdr:row>18</xdr:row>
      <xdr:rowOff>86591</xdr:rowOff>
    </xdr:to>
    <xdr:sp macro="" textlink="">
      <xdr:nvSpPr>
        <xdr:cNvPr id="2" name="Овал 1">
          <a:extLst>
            <a:ext uri="{FF2B5EF4-FFF2-40B4-BE49-F238E27FC236}">
              <a16:creationId xmlns:a16="http://schemas.microsoft.com/office/drawing/2014/main" id="{D48243C4-0668-4E86-926B-0FAFA7B7F2B3}"/>
            </a:ext>
          </a:extLst>
        </xdr:cNvPr>
        <xdr:cNvSpPr/>
      </xdr:nvSpPr>
      <xdr:spPr>
        <a:xfrm>
          <a:off x="6012626" y="2785630"/>
          <a:ext cx="1524866" cy="1177636"/>
        </a:xfrm>
        <a:prstGeom prst="ellipse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19</xdr:row>
      <xdr:rowOff>66675</xdr:rowOff>
    </xdr:from>
    <xdr:to>
      <xdr:col>1</xdr:col>
      <xdr:colOff>2400300</xdr:colOff>
      <xdr:row>19</xdr:row>
      <xdr:rowOff>171450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39199F59-FC99-4B40-979A-CDFABA6E52BC}"/>
            </a:ext>
          </a:extLst>
        </xdr:cNvPr>
        <xdr:cNvSpPr/>
      </xdr:nvSpPr>
      <xdr:spPr>
        <a:xfrm>
          <a:off x="685800" y="4229100"/>
          <a:ext cx="1714500" cy="1047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42182</xdr:colOff>
      <xdr:row>11</xdr:row>
      <xdr:rowOff>182335</xdr:rowOff>
    </xdr:from>
    <xdr:to>
      <xdr:col>6</xdr:col>
      <xdr:colOff>161925</xdr:colOff>
      <xdr:row>16</xdr:row>
      <xdr:rowOff>195942</xdr:rowOff>
    </xdr:to>
    <xdr:sp macro="" textlink="">
      <xdr:nvSpPr>
        <xdr:cNvPr id="3" name="Овал 2">
          <a:extLst>
            <a:ext uri="{FF2B5EF4-FFF2-40B4-BE49-F238E27FC236}">
              <a16:creationId xmlns:a16="http://schemas.microsoft.com/office/drawing/2014/main" id="{F5F8C169-75C6-40EF-BB6D-803EF3DC081A}"/>
            </a:ext>
          </a:extLst>
        </xdr:cNvPr>
        <xdr:cNvSpPr/>
      </xdr:nvSpPr>
      <xdr:spPr>
        <a:xfrm>
          <a:off x="6919232" y="2754085"/>
          <a:ext cx="1015093" cy="1004207"/>
        </a:xfrm>
        <a:prstGeom prst="ellipse">
          <a:avLst/>
        </a:prstGeom>
        <a:noFill/>
        <a:ln w="889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1013732</xdr:colOff>
      <xdr:row>13</xdr:row>
      <xdr:rowOff>34018</xdr:rowOff>
    </xdr:from>
    <xdr:to>
      <xdr:col>4</xdr:col>
      <xdr:colOff>1032782</xdr:colOff>
      <xdr:row>16</xdr:row>
      <xdr:rowOff>47624</xdr:rowOff>
    </xdr:to>
    <xdr:sp macro="" textlink="">
      <xdr:nvSpPr>
        <xdr:cNvPr id="4" name="Стрелка: вправо 3">
          <a:extLst>
            <a:ext uri="{FF2B5EF4-FFF2-40B4-BE49-F238E27FC236}">
              <a16:creationId xmlns:a16="http://schemas.microsoft.com/office/drawing/2014/main" id="{B4AD31D6-C139-42DD-BAD5-B305D6051602}"/>
            </a:ext>
          </a:extLst>
        </xdr:cNvPr>
        <xdr:cNvSpPr/>
      </xdr:nvSpPr>
      <xdr:spPr>
        <a:xfrm>
          <a:off x="5680982" y="3005818"/>
          <a:ext cx="1114425" cy="604156"/>
        </a:xfrm>
        <a:prstGeom prst="rightArrow">
          <a:avLst/>
        </a:prstGeom>
        <a:solidFill>
          <a:srgbClr val="66FF66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619126</xdr:colOff>
      <xdr:row>15</xdr:row>
      <xdr:rowOff>153761</xdr:rowOff>
    </xdr:from>
    <xdr:ext cx="2458878" cy="34278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E72C466-0594-42E4-B85B-6D5E0C880462}"/>
            </a:ext>
          </a:extLst>
        </xdr:cNvPr>
        <xdr:cNvSpPr txBox="1"/>
      </xdr:nvSpPr>
      <xdr:spPr>
        <a:xfrm>
          <a:off x="6381751" y="3516086"/>
          <a:ext cx="2458878" cy="342786"/>
        </a:xfrm>
        <a:prstGeom prst="rect">
          <a:avLst/>
        </a:prstGeom>
        <a:solidFill>
          <a:schemeClr val="bg1"/>
        </a:solidFill>
        <a:ln w="666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600"/>
            <a:t>Интересно, не правда ли?</a:t>
          </a:r>
        </a:p>
      </xdr:txBody>
    </xdr:sp>
    <xdr:clientData/>
  </xdr:oneCellAnchor>
  <xdr:twoCellAnchor>
    <xdr:from>
      <xdr:col>10</xdr:col>
      <xdr:colOff>334576</xdr:colOff>
      <xdr:row>12</xdr:row>
      <xdr:rowOff>49627</xdr:rowOff>
    </xdr:from>
    <xdr:to>
      <xdr:col>11</xdr:col>
      <xdr:colOff>230200</xdr:colOff>
      <xdr:row>17</xdr:row>
      <xdr:rowOff>63234</xdr:rowOff>
    </xdr:to>
    <xdr:sp macro="" textlink="">
      <xdr:nvSpPr>
        <xdr:cNvPr id="6" name="Овал 5">
          <a:extLst>
            <a:ext uri="{FF2B5EF4-FFF2-40B4-BE49-F238E27FC236}">
              <a16:creationId xmlns:a16="http://schemas.microsoft.com/office/drawing/2014/main" id="{441D19A6-799F-4196-93D9-B73B01D5F506}"/>
            </a:ext>
          </a:extLst>
        </xdr:cNvPr>
        <xdr:cNvSpPr/>
      </xdr:nvSpPr>
      <xdr:spPr>
        <a:xfrm>
          <a:off x="10916851" y="2821402"/>
          <a:ext cx="1048149" cy="1004207"/>
        </a:xfrm>
        <a:prstGeom prst="ellipse">
          <a:avLst/>
        </a:prstGeom>
        <a:noFill/>
        <a:ln w="889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7;&#1077;&#1084;&#1072;&#1085;&#1090;&#1080;&#1095;&#1077;&#1089;&#1082;&#1086;&#1077;&#1103;&#1076;&#1088;&#1086;.&#1088;&#1092;-&#1087;&#1088;&#1080;&#1084;&#1077;&#1088;-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" refreshedDate="44513.847927662035" createdVersion="6" refreshedVersion="7" minRefreshableVersion="3" recordCount="29" xr:uid="{BAE5D934-1578-4ECE-8845-5B3870EB0204}">
  <cacheSource type="worksheet">
    <worksheetSource ref="A1:T1048576" sheet="База выгрузки" r:id="rId2"/>
  </cacheSource>
  <cacheFields count="20">
    <cacheField name="IsChecked" numFmtId="0">
      <sharedItems containsBlank="1"/>
    </cacheField>
    <cacheField name="Фраза" numFmtId="0">
      <sharedItems containsBlank="1" count="489">
        <s v="адвокат москва"/>
        <s v="помощь адвоката в москве"/>
        <s v="юристы адвокаты в москве"/>
        <s v="юрист помощь онлайн"/>
        <s v="юрист помощь"/>
        <s v="юрист москва"/>
        <s v="помощь юриста москва"/>
        <s v="уголовный адвокат москва"/>
        <s v="адвокат по уголовным делам в москве"/>
        <s v="адвокат по уголовным делам г москва"/>
        <s v="адвокат по уголовным делам"/>
        <s v="адвокаты по ***************"/>
        <s v="адвокат по семейным делам москва"/>
        <s v="адвокат по семейным делам"/>
        <s v="услуги адвоката по семейным делам"/>
        <s v="адвокат по семейному праву москва"/>
        <s v="семейный адвокат москва отзывы"/>
        <s v="адвокат по семейным делам москва отзывы"/>
        <s v="лучшие адвокаты москвы по семейным делам"/>
        <s v="арбитражный адвокат москва"/>
        <s v="арбитражный адвокат услуги москва"/>
        <s v="адвокат по арбитражным делам москва"/>
        <s v="адвокат арбитражный суд москва"/>
        <s v="адвокат арбитраж москва"/>
        <s v="адвокат по арбитражным делам"/>
        <s v="адвокат по арбитражным спорам москва"/>
        <s v="защита бизнеса адвокат"/>
        <s v="арбитражный адвокат"/>
        <m/>
        <s v="юрист онлайн круглосуточно бесплатно" u="1"/>
        <s v="услуги адвоката по уголовным делам москва" u="1"/>
        <s v="бесплатная юридическая консультация в москве" u="1"/>
        <s v="лучшие адвокаты россии" u="1"/>
        <s v="адвокат по преступлениям" u="1"/>
        <s v="адвокат по расторжению брака" u="1"/>
        <s v="бесплатный адвокат по уголовным делам" u="1"/>
        <s v="телефоны адвокатов по уголовным делам" u="1"/>
        <s v="семейный адвокат" u="1"/>
        <s v="уголовный адвокат найти" u="1"/>
        <s v="стоимость уголовного адвоката" u="1"/>
        <s v="адвокат по бракоразводным процессам" u="1"/>
        <s v="адвокат по уголовным делам 228 цена" u="1"/>
        <s v="адвокат по земельным вопросам москва" u="1"/>
        <s v="опытный адвокат" u="1"/>
        <s v="услуги адвоката" u="1"/>
        <s v="земельный юрист москва" u="1"/>
        <s v="адвокат по жилищным делам" u="1"/>
        <s v="адвокат по судебным делам" u="1"/>
        <s v="бракоразводный адвокат москва" u="1"/>
        <s v="коллегия адвокатов юридическая защита" u="1"/>
        <s v="стоимость услуг адвоката по гражданским делам" u="1"/>
        <s v="адвокат по дтп москва цена" u="1"/>
        <s v="причины употребления наркотиков" u="1"/>
        <s v="москва помощь уголовного адвоката" u="1"/>
        <s v="адвокат по семейным делам москва цены" u="1"/>
        <s v="московская коллегия адвокатов официальный сайт" u="1"/>
        <s v="адвокат в сфере экономических преступлений москва" u="1"/>
        <s v="юрист по разводам" u="1"/>
        <s v="адвокат москва срочно" u="1"/>
        <s v="коллегия адвокатов защита" u="1"/>
        <s v="адвокатская контора москва" u="1"/>
        <s v="стоимость адвоката в москве" u="1"/>
        <s v="юрист по семейным делам москва" u="1"/>
        <s v="юрист по бракоразводным процессам москва" u="1"/>
        <s v="топ адвокатов москвы" u="1"/>
        <s v="юрист по уголовным делам" u="1"/>
        <s v="является ли сахар наркотиком" u="1"/>
        <s v="сколько стоит хороший адвокат" u="1"/>
        <s v="срочно консультация юриста бесплатно" u="1"/>
        <s v="услуги адвоката по уголовным делам цены" u="1"/>
        <s v="требуется адвокат по уголовным делам москва" u="1"/>
        <s v="адвокат по экономическим и должностным преступлениям" u="1"/>
        <s v="судебный адвокат" u="1"/>
        <s v="бесплатные юристы в москве" u="1"/>
        <s v="адвокат по банкротству москва" u="1"/>
        <s v="адвокат по разводам" u="1"/>
        <s v="московский адвокат уголовный" u="1"/>
        <s v="услуги адвоката по арбитражным делам" u="1"/>
        <s v="адвокат статья 159 ук" u="1"/>
        <s v="полномочия следователя" u="1"/>
        <s v="адвокат по мошенничеству в москве" u="1"/>
        <s v="адвокат по экономическим преступлениям" u="1"/>
        <s v="юрист мск отзывы" u="1"/>
        <s v="лучшие юристы москвы" u="1"/>
        <s v="представительство в суде" u="1"/>
        <s v="уголовный адвокат г москва" u="1"/>
        <s v="ассоциация адвокатов москвы" u="1"/>
        <s v="консультация юриста цена москва" u="1"/>
        <s v="адвокат по уголовным делам срочно" u="1"/>
        <s v="сколько стоит адвокат по уголовным делам" u="1"/>
        <s v="стоимость услуг адвоката в арбитражном суде" u="1"/>
        <s v="адвокат по взяткам" u="1"/>
        <s v="лучший уголовный адвокат" u="1"/>
        <s v="стоимость услуг адвоката" u="1"/>
        <s v="защита по уголовным делам" u="1"/>
        <s v="адвокаты в москве по ст 159" u="1"/>
        <s v="адвокат по 228 статье москва" u="1"/>
        <s v="юрист бракоразводный процесс" u="1"/>
        <s v="наследственный адвокат москва" u="1"/>
        <s v="условно досрочное освобождение" u="1"/>
        <s v="нанять адвоката по уголовным делам" u="1"/>
        <s v="адвокат по делам с шумными соседями" u="1"/>
        <s v="лучший адвокат по гражданским делам" u="1"/>
        <s v="юрист 24 часа по телефону бесплатно" u="1"/>
        <s v="оплата адвоката по гражданским делам" u="1"/>
        <s v="нанять адвоката по уголовным делам цена" u="1"/>
        <s v="юрист по гражданским делам" u="1"/>
        <s v="адвокат по недвижимости москва" u="1"/>
        <s v="адвокат по наследственным делам москва отзывы" u="1"/>
        <s v="адвокат по 228 москва" u="1"/>
        <s v="адвокат ст 228 москва" u="1"/>
        <s v="адвокат по алиментам москва" u="1"/>
        <s v="адвокат по гражданским делам" u="1"/>
        <s v="адвокат по медицинским делам" u="1"/>
        <s v="кредитный юрист помощь должникам" u="1"/>
        <s v="лучшие адвокаты по уголовным делам" u="1"/>
        <s v="прекращение уголовного дела в суде" u="1"/>
        <s v="адвокат по семейным делам по разводу" u="1"/>
        <s v="образец адвоката соглашение уголовное в суде" u="1"/>
        <s v="московская коллегия адвокатов кворум отзывы сотрудников" u="1"/>
        <s v="юрист по дтп бесплатно" u="1"/>
        <s v="арбитражные споры москва" u="1"/>
        <s v="медицинский адвокат москва" u="1"/>
        <s v="цена адвоката по гражданским делам" u="1"/>
        <s v="адвокат по дтп с пострадавшими москва" u="1"/>
        <s v="коллегия адвокатов москвы официальный сайт" u="1"/>
        <s v="семейный юрист" u="1"/>
        <s v="адвокат по разводам цена" u="1"/>
        <s v="гражданский адвокат москва" u="1"/>
        <s v="юрист по земельным вопросам" u="1"/>
        <s v="коллегия адвокатов уголовные дела" u="1"/>
        <s v="адвокат по налоговым преступлениям" u="1"/>
        <s v="адвокат по уголовным преступлениям" u="1"/>
        <s v="сколько длится бракоразводный процесс" u="1"/>
        <s v="услуги адвоката по административным делам цены" u="1"/>
        <s v="адвокат по 228" u="1"/>
        <s v="вызов адвоката" u="1"/>
        <s v="юрист по недвижимости в москве" u="1"/>
        <s v="защита адвоката по уголовным делам цена" u="1"/>
        <s v="адвокат дело" u="1"/>
        <s v="юрист по наследству москва" u="1"/>
        <s v="адвокат гражданского дела в суде" u="1"/>
        <s v="коллегия адвокатов грифон отзывы" u="1"/>
        <s v="юрист по арбитражным делам москва" u="1"/>
        <s v="юрист по гражданским делам москва" u="1"/>
        <s v="юрист по жилищным вопросам москва" u="1"/>
        <s v="адвокат по разделу имущества москва" u="1"/>
        <s v="адвокаты уголовным делам мошенничество" u="1"/>
        <s v="московская городская коллегия адвокатов отзывы" u="1"/>
        <s v="услуги юриста в москве" u="1"/>
        <s v="адвокат по разводам москва" u="1"/>
        <s v="адвокат москва уголовные дела" u="1"/>
        <s v="лучший уголовный адвокат москва" u="1"/>
        <s v="приостановление уголовного дела" u="1"/>
        <s v="адвокат 228 срочный выезд москва" u="1"/>
        <s v="сильный адвокат по уголовным делам" u="1"/>
        <s v="ходатайство адвоката уголовному делу суде" u="1"/>
        <s v="адвокат по ст 228" u="1"/>
        <s v="адвокатские услуги москва" u="1"/>
        <s v="коллегия адвокатов правовая защита" u="1"/>
        <s v="помощь адвоката в арбитражном суде" u="1"/>
        <s v="участие адвоката гражданским делам" u="1"/>
        <s v="юрист по уголовным делам консультация" u="1"/>
        <s v="адвокат по административным делам москва" u="1"/>
        <s v="помощь адвоката по уголовным делам москва" u="1"/>
        <s v="лучшие адвокаты москвы по экономическим преступлениям список" u="1"/>
        <s v="адвокат отзывы" u="1"/>
        <s v="адвокат по 159 4" u="1"/>
        <s v="адвокат по разводу и разделу имущества" u="1"/>
        <s v="сайт адвоката москва по уголовным делам" u="1"/>
        <s v="общественный защитник в уголовном процессе" u="1"/>
        <s v="частный юрист москва" u="1"/>
        <s v="адвокат дело уголовный" u="1"/>
        <s v="нанять адвоката в москве" u="1"/>
        <s v="адвокат по семейным делам цены" u="1"/>
        <s v="адвокат по разводам москва отзывы" u="1"/>
        <s v="найти адвоката по гражданским делам" u="1"/>
        <s v="военная коллегия адвокатов москва отзывы" u="1"/>
        <s v="москва найти адвоката по уголовным делам" u="1"/>
        <s v="реестр адвокатов москвы официальный сайт" u="1"/>
        <s v="самые лучшие адвокаты по уголовным делам" u="1"/>
        <s v="сколько стоит уголовный адвокат" u="1"/>
        <s v="консультация юриста по телефону в москве" u="1"/>
        <s v="услуги адвоката по экономическим преступлениям рейтинг" u="1"/>
        <s v="уголовный юрист" u="1"/>
        <s v="бесплатный уголовный адвокат москва" u="1"/>
        <s v="сколько стоит адвокат по семейным делам" u="1"/>
        <s v="топ адвокатов москвы по уголовным делам" u="1"/>
        <s v="статья 105 часть 3" u="1"/>
        <s v="адвокат москва цены" u="1"/>
        <s v="коллегия адвокатов 24" u="1"/>
        <s v="адвокат по гражданским делам отзывы" u="1"/>
        <s v="адвокат по уголовным делам москва срочно" u="1"/>
        <s v="юрист 24 онлайн" u="1"/>
        <s v="адвокат по дтп москва" u="1"/>
        <s v="семейный юрист москва" u="1"/>
        <s v="адвокат по делам о наркотиках" u="1"/>
        <s v="адвокат дело защита преступление" u="1"/>
        <s v="адвокат по защите прав потребителей" u="1"/>
        <s v="московская коллегия адвокатов отзывы" u="1"/>
        <s v="сколько стоит адвокат в москве" u="1"/>
        <s v="адвокат по делам о мошенничестве" u="1"/>
        <s v="коллегия адвокатов защита москва" u="1"/>
        <s v="помощь адвоката в арбитражном суде москва" u="1"/>
        <s v="где можно получить бесплатную юридическую консультацию" u="1"/>
        <s v="нужен ли адвокат при дтп" u="1"/>
        <s v="адвокат по дтп" u="1"/>
        <s v="адвокат по налогам" u="1"/>
        <s v="адвокаты по 159 статье" u="1"/>
        <s v="юрист по кредитам москва" u="1"/>
        <s v="юрист по разводам москва" u="1"/>
        <s v="услуги уголовного адвоката в москве" u="1"/>
        <s v="адвокат для развода супругов в москве" u="1"/>
        <s v="адвокат по гражданским делам в москве" u="1"/>
        <s v="адвокат по назначению в уголовном процессе" u="1"/>
        <s v="юрист по дтп" u="1"/>
        <s v="арбитражные споры" u="1"/>
        <s v="уголовный адвокат 159" u="1"/>
        <s v="юристы по арбитражным делам" u="1"/>
        <s v="адвокат в уголовном процессе" u="1"/>
        <s v="адвокат по должностным преступлениям" u="1"/>
        <s v="адвокаты по финансовым преступлениям" u="1"/>
        <s v="кодекс профессиональной этики адвоката" u="1"/>
        <s v="адвокат по должностным преступлениям москва" u="1"/>
        <s v="лучшие адвокаты москвы" u="1"/>
        <s v="жилищный адвокат москва" u="1"/>
        <s v="профессиональный адвокат" u="1"/>
        <s v="уголовный адвокат по дтп" u="1"/>
        <s v="прекращение уголовного преследования" u="1"/>
        <s v="сколько стоит адвокат по гражданским делам" u="1"/>
        <s v="услуги адвоката по арбитражным делам москва" u="1"/>
        <s v="услуги адвоката по гражданским делам москва" u="1"/>
        <s v="лучший адвокат" u="1"/>
        <s v="адвокат по ст 159" u="1"/>
        <s v="51 адвокаты москвы сайт" u="1"/>
        <s v="адвокат 228 срочный выезд" u="1"/>
        <s v="адвокат по убийству москва" u="1"/>
        <s v="адвокат по административным делам" u="1"/>
        <s v="адвокат по жилищным спорам москва" u="1"/>
        <s v="адвокат по семейным спорам москва" u="1"/>
        <s v="адвокат по трудовым спорам москва" u="1"/>
        <s v="услуги адвоката по гражданским делам" u="1"/>
        <s v="юрист по миграционным вопросам москва" u="1"/>
        <s v="адвокат по уголовным делам москва цена" u="1"/>
        <s v="адвокат и защитник разница" u="1"/>
        <s v="адвокат уголовные дела москва цена" u="1"/>
        <s v="юрист отзывы" u="1"/>
        <s v="адвокат по наследству москва" u="1"/>
        <s v="самые известные адвокаты москвы" u="1"/>
        <s v="юридическая консультация москва" u="1"/>
        <s v="юрист по авторскому праву москва" u="1"/>
        <s v="бесплатная юридическая консультация" u="1"/>
        <s v="коллегия адвокатов г москвы ваша защита" u="1"/>
        <s v="юрист по защите прав потребителей москва" u="1"/>
        <s v="услуги адвоката по административным делам" u="1"/>
        <s v="трудовой адвокат" u="1"/>
        <s v="адвокат по статье 228" u="1"/>
        <s v="адвокаты по 159 статье отзывы" u="1"/>
        <s v="ведение арбитражных дел адвокат" u="1"/>
        <s v="адвокат представитель по гражданским делам" u="1"/>
        <s v="нужна ли миграционная карта гражданам казахстана" u="1"/>
        <s v="адвокат по гражданскому праву" u="1"/>
        <s v="адвокат в арбитражном процессе" u="1"/>
        <s v="адвокат по экономическим делам" u="1"/>
        <s v="иммиграционный адвокат в москве" u="1"/>
        <s v="консультация юриста по уголовным делам бесплатно" u="1"/>
        <s v="наследственный юрист москва" u="1"/>
        <s v="адвокат круглосуточно москва" u="1"/>
        <s v="коллегия адвокатов ваша защита" u="1"/>
        <s v="адвокат по уголовным делам цены" u="1"/>
        <s v="арбитражный адвокат цена москва" u="1"/>
        <s v="адвокат по компьютерным преступлениям" u="1"/>
        <s v="адвокат ст 159 ч 4" u="1"/>
        <s v="адвокат по убийству" u="1"/>
        <s v="услуги уголовного адвоката" u="1"/>
        <s v="услуги адвоката по делу о дтп" u="1"/>
        <s v="адвокат по уголовным делам 159" u="1"/>
        <s v="услуги судебного юриста москва" u="1"/>
        <s v="адвокат по делам несовершеннолетних" u="1"/>
        <s v="ведение арбитражных дел адвокат москва" u="1"/>
        <s v="адвокат срочно" u="1"/>
        <s v="найти адвоката" u="1"/>
        <s v="стоимость услуг адвоката в москве" u="1"/>
        <s v="лучшие адвокаты москвы по гражданским делам" u="1"/>
        <s v="консультация юриста москва" u="1"/>
        <s v="сайт коллегии адвокатов москва" u="1"/>
        <s v="уголовный адвокат москва срочно" u="1"/>
        <s v="адвокат по уголовным делам ст 228" u="1"/>
        <s v="ведение дела в арбитражном суде стоимость" u="1"/>
        <s v="адвокат по экономическим преступлениям хороший москва" u="1"/>
        <s v="московская коллегия адвокатов надежное решение отзывы" u="1"/>
        <s v="помощь в разводе" u="1"/>
        <s v="адвокат уголовное право" u="1"/>
        <s v="арбитражный юрист москва" u="1"/>
        <s v="обжалование меры пресечения" u="1"/>
        <s v="бесплатные адвокаты в москве" u="1"/>
        <s v="сколько стоит нанять адвоката" u="1"/>
        <s v="сколько стоят услуги адвоката" u="1"/>
        <s v="стоимость адвоката уголовное дело" u="1"/>
        <s v="адвокат бракоразводный процесс москва цена" u="1"/>
        <s v="налоговые юристы москва" u="1"/>
        <s v="знаменитые адвокаты москвы" u="1"/>
        <s v="где найти хорошего адвоката" u="1"/>
        <s v="юрист помощь онлайн бесплатно" u="1"/>
        <s v="помощь адвоката в москве бесплатно" u="1"/>
        <s v="адвокат по бракоразводным делам москва" u="1"/>
        <s v="адвокат по наследственным делам москва" u="1"/>
        <s v="юрист 24 часа москва" u="1"/>
        <s v="адвокат по недвижимости" u="1"/>
        <s v="юридическая москва отзывы" u="1"/>
        <s v="адвокат по дтп с погибшими" u="1"/>
        <s v="адвокат по семейному праву" u="1"/>
        <s v="снять запрет на въезд в рф" u="1"/>
        <s v="адвокат москва цены на услуги" u="1"/>
        <s v="российская коллегия адвокатов" u="1"/>
        <s v="адвокат по уголовным делам дтп" u="1"/>
        <s v="помощь адвоката онлайн бесплатно" u="1"/>
        <s v="адвокат по экономическим преступлениям хороший" u="1"/>
        <s v="адвокат по пенсионным делам" u="1"/>
        <s v="бесплатный адвокат по гражданским делам" u="1"/>
        <s v="адвокат в сизо" u="1"/>
        <s v="консультация юриста по дтп" u="1"/>
        <s v="уголовный юрист консультация" u="1"/>
        <s v="адвокат в сфере экономических преступлений" u="1"/>
        <s v="адвокат по арбитражным делам москва стоимость" u="1"/>
        <s v="московский адвокат по экономическим преступлениям" u="1"/>
        <s v="мошеннические действия" u="1"/>
        <s v="юрист по семейному праву москва" u="1"/>
        <s v="юрист по трудовому праву москва" u="1"/>
        <s v="юридические услуги по семейным делам" u="1"/>
        <s v="юридическая помощь адвоката уголовным делам" u="1"/>
        <s v="нужен адвокат москва" u="1"/>
        <s v="миграционный юрист в москве" u="1"/>
        <s v="речи адвоката гражданское дело" u="1"/>
        <s v="коллегия адвокатов защита правом" u="1"/>
        <s v="найти адвоката по уголовным делам" u="1"/>
        <s v="адвокат по уголовным делам наркотики" u="1"/>
        <s v="консультация адвоката по уголовным делам" u="1"/>
        <s v="стоимость услуг адвоката по арбитражным делам" u="1"/>
        <s v="пенсионный юрист москва" u="1"/>
        <s v="юрист по уголовному праву" u="1"/>
        <s v="юрист по бракоразводным делам" u="1"/>
        <s v="коллегия адвокатов москвы" u="1"/>
        <s v="адвокат по жилищным делам москва" u="1"/>
        <s v="услуги адвоката по уголовным делам" u="1"/>
        <s v="адвокат по налоговым преступлениям москва" u="1"/>
        <s v="семейный юрист по разводам специалист топ" u="1"/>
        <s v="адвокат по жилищным вопросам москва отзывы" u="1"/>
        <s v="помощь юриста при дтп" u="1"/>
        <s v="юридическая помощь при дтп" u="1"/>
        <s v="сколько стоят услуги юриста" u="1"/>
        <s v="сколько лет дают за мошенничество" u="1"/>
        <s v="юрист по жилищным вопросам отзывы" u="1"/>
        <s v="консультация адвоката по уголовным делам москва" u="1"/>
        <s v="юрист по семейным делам" u="1"/>
        <s v="миграционный адвокат москва" u="1"/>
        <s v="сколько берет адвокат за дело" u="1"/>
        <s v="адвокаты по криминальным делам" u="1"/>
        <s v="миграционный адвокат москва москва" u="1"/>
        <s v="срочная помощь адвоката" u="1"/>
        <s v="адвокат свидетеля по уголовному делу" u="1"/>
        <s v="уголовный адвокат по наркотикам москва" u="1"/>
        <s v="адвокаты по делам экономических преступлений" u="1"/>
        <s v="ведение дел арбитражном суде арбитражный адвокат" u="1"/>
        <s v="адвокат консультация" u="1"/>
        <s v="срочно консультация юриста" u="1"/>
        <s v="коллегия адвокатов г москвы" u="1"/>
        <s v="снять запрет на въезд" u="1"/>
        <s v="адвокат по банкротству" u="1"/>
        <s v="уголовный адвокат в суд" u="1"/>
        <s v="обвинительное заключение" u="1"/>
        <s v="юридические услуги в москве" u="1"/>
        <s v="консультация уголовного адвоката" u="1"/>
        <s v="нужен адвокат по уголовным делам" u="1"/>
        <s v="стоимость адвоката по гражданским делам" u="1"/>
        <s v="адвокат по семейным делам москва консультация" u="1"/>
        <s v="военный адвокат москва" u="1"/>
        <s v="расценки адвокатов по гражданским делам москва" u="1"/>
        <s v="юрист арбитраж" u="1"/>
        <s v="адвокат по 228 ук рф москва" u="1"/>
        <s v="коллегия адвокатов москвы максимус отзывы" u="1"/>
        <s v="адвокат по компьютерным преступлениям киберпреступлениям" u="1"/>
        <s v="адвокат круглосуточно" u="1"/>
        <s v="юрист арбитраж москва" u="1"/>
        <s v="адвокат недорого москва" u="1"/>
        <s v="помощь уголовного адвоката" u="1"/>
        <s v="защита по уголовным делам москва" u="1"/>
        <s v="защита по уголовным делам адвокатом" u="1"/>
        <s v="адвокат по делам о наркотиках москва" u="1"/>
        <s v="коллегия адвокатов ваша защита москва" u="1"/>
        <s v="бесплатные адвокаты по уголовным делам москва" u="1"/>
        <s v="адвокат по бракоразводным делам москва стоимость" u="1"/>
        <s v="юрист по дду москва" u="1"/>
        <s v="адвокат по делам дтп" u="1"/>
        <s v="найти юриста в москве" u="1"/>
        <s v="земельный адвокат москва" u="1"/>
        <s v="адвокат по статье 228 ук рф" u="1"/>
        <s v="самый лучший адвокат в москве" u="1"/>
        <s v="коллегия адвокатов города москвы" u="1"/>
        <s v="адвокат гражданский дело" u="1"/>
        <s v="налоговый адвокат москва" u="1"/>
        <s v="услуги адвоката в москве" u="1"/>
        <s v="адвокатская коллегия москва" u="1"/>
        <s v="бесплатный адвокат по семейным делам" u="1"/>
        <s v="коллегия адвокатов комаев и партнеры" u="1"/>
        <s v="межрегиональная коллегия адвокатов москвы" u="1"/>
        <s v="услуги адвоката по гражданским делам цены" u="1"/>
        <s v="адвокат по уголовным экономическим преступлениям" u="1"/>
        <s v="услуги адвоката по экономическим преступлениям москва" u="1"/>
        <s v="семейный адвокат москва" u="1"/>
        <s v="самый дорогой адвокат москвы" u="1"/>
        <s v="юрист по наследственным делам москва" u="1"/>
        <s v="консультация адвоката по семейным делам" u="1"/>
        <s v="услуги адвоката по семейным делам москва" u="1"/>
        <s v="оценка адвокатом субъективной стороны преступления" u="1"/>
        <s v="уголовный адвокат" u="1"/>
        <s v="юристы москва отзывы" u="1"/>
        <s v="адвокат по мошенничеству" u="1"/>
        <s v="адвокат по уголовному праву" u="1"/>
        <s v="юрист по банкротству москва" u="1"/>
        <s v="адвокат по разделу имущества" u="1"/>
        <s v="адвокаты по уголовным делам грабеж" u="1"/>
        <s v="адвокат по уголовным делам экономические преступления" u="1"/>
        <s v="арбитражные юристы" u="1"/>
        <s v="юрист по жилищным вопросам москва отзывы" u="1"/>
        <s v="услуги адвоката по экономическим преступлениям" u="1"/>
        <s v="военный юрист москва" u="1"/>
        <s v="адвокат жилищные споры" u="1"/>
        <s v="адвокат цены на услуги" u="1"/>
        <s v="московская коллегия адвокатов защита" u="1"/>
        <s v="услуги адвоката по арбитражным спорам москва" u="1"/>
        <s v="юрист срочно" u="1"/>
        <s v="адвокат по разводам москва цены" u="1"/>
        <s v="адвокат в следственных действиях" u="1"/>
        <s v="миграционный юрист" u="1"/>
        <s v="адвокат по назначению" u="1"/>
        <s v="адвокаты города москвы" u="1"/>
        <s v="отзывы об адвокатах москвы" u="1"/>
        <s v="бесплатная юридическая помощь москва" u="1"/>
        <s v="адвокат для свидетеля" u="1"/>
        <s v="известные адвокаты москвы" u="1"/>
        <s v="адвокат по дтп с пострадавшими" u="1"/>
        <s v="юрист по трудовым спорам москва" u="1"/>
        <s v="юрист по уголовным делам москва" u="1"/>
        <s v="хороший адвокат по семейным делам" u="1"/>
        <s v="адвокат по жилищным вопросам москва" u="1"/>
        <s v="адвокат по медицинским делам москва" u="1"/>
        <s v="помощь арбитражного адвоката москва" u="1"/>
        <s v="нанять адвоката по гражданским делам" u="1"/>
        <s v="сайт адвоката" u="1"/>
        <s v="адвокат по 159" u="1"/>
        <s v="адвокат по 159 в москве" u="1"/>
        <s v="таможенный адвокат москва" u="1"/>
        <s v="услуга адвокат в суд москва" u="1"/>
        <s v="тактика защиты по уголовному делу" u="1"/>
        <s v="городская коллегия юристов москва отзывы" u="1"/>
        <s v="консультация адвоката по гражданским делам" u="1"/>
        <s v="юрист онлайн консультация бесплатно 24 часа" u="1"/>
        <s v="адвокат по 159 ук" u="1"/>
        <s v="жилищный юрист москва" u="1"/>
        <s v="кредитный юрист москва" u="1"/>
        <s v="сайты адвокатов москвы" u="1"/>
        <s v="уголовный адвокат срочно" u="1"/>
        <s v="адвокат по 228 консультация москва" u="1"/>
        <s v="помощь адвоката по уголовным делам" u="1"/>
        <s v="адвокат в уголовном судопроизводстве" u="1"/>
        <s v="срочно консультация юриста по телефону" u="1"/>
        <s v="юрист по дтп москва" u="1"/>
        <s v="адвокат по бракоразводным делам" u="1"/>
        <s v="адвокат по наследственным делам" u="1"/>
        <s v="адвокат по бракоразводным процессам москва" u="1"/>
        <s v="стоимость услуг адвоката по уголовным делам" u="1"/>
        <s v="бесплатная юридическая консультация адвоката" u="1"/>
        <s v="адвокат по экономическим преступлениям москва" u="1"/>
        <s v="адвокат по земельным делам" u="1"/>
        <s v="адвокат по статье 228 цена" u="1"/>
        <s v="адвокат по жилищным вопросам" u="1"/>
        <s v="адвокат по наркотикам москва" u="1"/>
        <s v="адвокат по наркотикам 228 москва" u="1"/>
        <s v="адвокат по уголовному праву москва" u="1"/>
        <s v="лучшие адвокаты москвы по уголовным делам" u="1"/>
        <s v="лучшие адвокаты россии по уголовным делам" u="1"/>
        <s v="найти хорошего адвоката по гражданским делам" u="1"/>
        <s v="бесплатная консультация адвоката по уголовным делам" u="1"/>
        <s v="уголовный адвокат цены" u="1"/>
        <s v="медицинский юрист москва" u="1"/>
        <s v="сколько стоит консультация адвоката" u="1"/>
        <s v="адвокат по уголовным делам стоимость" u="1"/>
        <s v="адвокаты москвы по гражданским делам консультация" u="1"/>
      </sharedItems>
    </cacheField>
    <cacheField name="Группа" numFmtId="0">
      <sharedItems containsBlank="1" count="78">
        <s v="Помощь адвоката в Москве"/>
        <s v="Помощь адвоката в Москве-&gt;Адвокаты по уголовным делам"/>
        <s v="Помощь адвоката в Москве-&gt;Адвокат по гражданским делам-&gt;Адвокат по семейным делам"/>
        <s v="Помощь адвоката в Москве-&gt;Арбитражный адвокат"/>
        <m/>
        <s v="Помощь адвоката в Москве-&gt;Срочно нужен адвокат (Москва)" u="1"/>
        <s v="Помощь адвоката в Москве-&gt;Лучшие адвокаты москвы" u="1"/>
        <s v="Помощь адвоката в Москве-&gt;Адвокат по гражданским делам-&gt;Юристы по земельным вопросам" u="1"/>
        <s v="Помощь адвоката в Москве-&gt;Адвокаты по уголовным делам-&gt;Адвокаты по составу преступлений-&gt;Налоговый адвокат в Москве" u="1"/>
        <s v="Помощь адвоката в Москве-&gt;Адвокаты по уголовным делам-&gt;Помощь адвоката по уголовным делам" u="1"/>
        <s v="Помощь адвоката в Москве-&gt;Адвокаты по уголовным делам-&gt;Услуги адвоката по уголовным делам" u="1"/>
        <s v="Помощь адвоката в Москве-&gt;Арбитражный адвокат-&gt;Помощь адвоката в арбитражном суде" u="1"/>
        <s v="Помощь адвоката в Москве-&gt;Адвокат по гражданским делам-&gt;Лучшие адвокаты Москвы по гражданским делам" u="1"/>
        <s v="Помощь адвоката в Москве-&gt;Адвокат по гражданским делам-&gt;Адвокат по семейным делам-&gt;Адвокат по алиментам москва" u="1"/>
        <s v="Помощь адвоката в Москве-&gt;Адвокат по гражданским делам-&gt;Споры с соседями" u="1"/>
        <s v="Помощь адвоката в Москве-&gt;Адвокат по гражданским делам" u="1"/>
        <s v="Помощь адвоката в Москве-&gt;Сколько стоят услуги адвоката?" u="1"/>
        <s v="Помощь адвоката в Москве-&gt;Адвокат по гражданским делам-&gt;Адвокат по семейным делам-&gt;Стоимость услуг адвоката по семейным делам (ЦЕНЫ)" u="1"/>
        <s v="Помощь адвоката в Москве-&gt;Адвокат по гражданским делам-&gt;Военный юрист в Москве" u="1"/>
        <s v="Помощь адвоката в Москве-&gt;Адвокаты по уголовным делам-&gt;Бесплатный адвокат по уголовным делам" u="1"/>
        <s v="Помощь адвоката в Москве-&gt;Арбитражный адвокат-&gt;Стоимость услуг адвоката по арбитражным делам" u="1"/>
        <s v="Помощь адвоката в Москве-&gt;Адвокаты по уголовным делам-&gt;Адвокаты по составу преступлений-&gt;Адвокат по убийству в Москве (ст. 105 УК РФ)" u="1"/>
        <s v="Помощь адвоката в Москве-&gt;Адвокат по гражданским делам-&gt;Кредитные юристы - помощь должникам" u="1"/>
        <s v="Помощь адвоката в Москве-&gt;Консультации-&gt;Бесплатная консультация" u="1"/>
        <s v="Помощь адвоката в Москве-&gt;Адвокат по административным делам" u="1"/>
        <s v="Помощь адвоката в Москве-&gt;Адвокаты по уголовным делам-&gt;Адвокат для свидетеля" u="1"/>
        <s v="Помощь адвоката в Москве-&gt;Адвокаты по уголовным делам-&gt;Консультация уголовного адвоката" u="1"/>
        <s v="Помощь адвоката в Москве-&gt;Адвокат по гражданским делам-&gt;Адвокат по наследственным делам" u="1"/>
        <s v="Помощь адвоката в Москве-&gt;Услуги адвоката" u="1"/>
        <s v="Помощь адвоката в Москве-&gt;Адвокаты по уголовным делам-&gt;Адвокаты по составу преступлений-&gt;Адвокат по мошенничеству (159 ст. УК РФ)" u="1"/>
        <s v="Помощь адвоката в Москве-&gt;Адвокат по гражданским делам-&gt;Юристы (адвокаты) по трудовым спорам в Москве" u="1"/>
        <s v="Помощь адвоката в Москве-&gt;Адвокат по гражданским делам-&gt;Стоимость услуг адвоката по гражданским делам" u="1"/>
        <s v="Помощь адвоката в Москве-&gt;Адвокат по гражданским делам-&gt;Адвокат по семейным делам-&gt;Адвокат по разделу имущества" u="1"/>
        <s v="Помощь адвоката в Москве-&gt;Адвокат по административным делам-&gt;Услуги адвоката по административным делам цены" u="1"/>
        <s v="Помощь адвоката в Москве-&gt;Адвокаты по уголовным делам-&gt;Адвокаты по составу преступлений-&gt;Адвокат по должностным преступлениям" u="1"/>
        <s v="Помощь адвоката в Москве-&gt;Адвокат по гражданским делам-&gt;Адвокат по семейным делам-&gt;Бесплатный адвокат по семейным делам" u="1"/>
        <s v="Помощь адвоката в Москве-&gt;Адвокат по гражданским делам-&gt;Медицинский юрист (адвокат) в Москве" u="1"/>
        <s v="Помощь адвоката в Москве-&gt;Адвокат по гражданским делам-&gt;Юристы по жилищным вопросам в Москве" u="1"/>
        <s v="Помощь адвоката в Москве-&gt;Адвокаты по уголовным делам-&gt;Адвокат по уголовным делам Срочно!" u="1"/>
        <s v="Помощь адвоката в Москве-&gt;Адвокаты по уголовным делам-&gt;Адвокаты по составу преступлений-&gt;Уголовный адвокат по ДТП" u="1"/>
        <s v="Помощь адвоката в Москве-&gt;Адвокат по гражданским делам-&gt;Адвокаты (юристы) по банкротству в Москве" u="1"/>
        <s v="Помощь адвоката в Москве-&gt;Адвокаты по уголовным делам-&gt;Адвокаты по составу преступлений-&gt;Адвокат по наркотикам (ст. 228 УК РФ)" u="1"/>
        <s v="Помощь адвоката в Москве-&gt;Адвокаты по уголовным делам-&gt;Защита по уголовным делам" u="1"/>
        <s v="Помощь адвоката в Москве-&gt;Адвокаты по уголовным делам-&gt;Адвокаты по составу преступлений-&gt;Адвокат по взяткам (ст. 290 УК РФ)" u="1"/>
        <s v="Помощь адвоката в Москве-&gt;Адвокаты по уголовным делам-&gt;Адвокаты по составу преступлений-&gt;Адвокат по экономическим преступлениям" u="1"/>
        <s v="Помощь адвоката в Москве-&gt;Адвокат по гражданским делам-&gt;Адвокат по семейным делам-&gt;Адвокат по разводам" u="1"/>
        <s v="Помощь адвоката в Москве-&gt;Адвокаты по уголовным делам-&gt;Цены по уголовным делам" u="1"/>
        <s v="Помощь адвоката в Москве-&gt;Адвокат по гражданским делам-&gt;Расценки адвокатов по гражданским делм в Москве" u="1"/>
        <s v="Помощь адвоката в Москве-&gt;По делам несовершеннолетних" u="1"/>
        <s v="Помощь адвоката в Москве-&gt;Адвокаты по уголовным делам-&gt;Адвокаты по составу преступлений" u="1"/>
        <s v="Помощь адвоката в Москве-&gt;Адвокаты по уголовным делам-&gt;Найти адвоката по уголовным делам" u="1"/>
        <s v="Помощь адвоката в Москве-&gt;Адвокат по гражданским делам-&gt;Юрист по защите прав потребителей в Москве" u="1"/>
        <s v="Помощь адвоката в Москве-&gt;Отзывы об адвокатах Москвы" u="1"/>
        <s v="Помощь адвоката в Москве-&gt;Адвокат по гражданским делам-&gt;Адвокат по пенсионным делам" u="1"/>
        <s v="Помощь адвоката в Москве-&gt;Арбитражный адвокат-&gt;Услуги адвоката по арбитражным делам" u="1"/>
        <s v="Помощь адвоката в Москве-&gt;Адвокаты по уголовным делам-&gt;Бесплатная консультация адвоката по уголовным делам" u="1"/>
        <s v="Помощь адвоката в Москве-&gt;Адвокаты по уголовным делам-&gt;Адвокаты по составу преступлений-&gt;Грабеж (ст. 161 УК РФ)" u="1"/>
        <s v="Помощь адвоката в Москве-&gt;Сайт адвокатской конторы" u="1"/>
        <s v="Помощь адвоката в Москве-&gt;Представительство в суде" u="1"/>
        <s v="Помощь адвоката в Москве-&gt;Адвокат по гражданским делам-&gt;Адвокат по недвижимости в Москве" u="1"/>
        <s v="Помощь адвоката в Москве-&gt;Адвокат по административным делам-&gt;Миграционный юрист" u="1"/>
        <s v="Помощь адвоката в Москве-&gt;Адвокат по гражданским делам-&gt;Услуги адвоката по гражданским делам" u="1"/>
        <s v="Помощь адвоката в Москве-&gt;Адвокат по гражданским делам-&gt;Консультация адвоката по гражданским делам" u="1"/>
        <s v="Помощь адвоката в Москве-&gt;Бесплатная юридическая помощь" u="1"/>
        <s v="Помощь адвоката в Москве-&gt;Адвокат по гражданским делам-&gt;Юрист по авторскому праву в Москве" u="1"/>
        <s v="Помощь адвоката в Москве-&gt;Арбитражный адвокат-&gt;Адвокат по ведению арбитражных дел в Москве" u="1"/>
        <s v="Помощь адвоката в Москве-&gt;Адвокат по гражданским делам-&gt;Бесплатный адвокат по гражданским делам" u="1"/>
        <s v="Помощь адвоката в Москве-&gt;Адвокат по гражданским делам-&gt;Как найти хорошего адвоката по гражданским делам?" u="1"/>
        <s v="Помощь адвоката в Москве-&gt;Адвокаты по уголовным делам-&gt;Адвокаты по составу преступлений-&gt;Таможенный адвокат в Москве" u="1"/>
        <s v="Помощь адвоката в Москве-&gt;Адвокат по гражданским делам-&gt;Адвокат по семейным делам-&gt;Консультация адвоката по семейным делам" u="1"/>
        <s v="Помощь адвоката в Москве-&gt;Адвокаты по уголовным делам-&gt;Лучшие уголовные адвокаты" u="1"/>
        <s v="Помощь адвоката в Москве-&gt;Адвокаты по уголовным делам-&gt;Телефоны и сайт адвокатов по уголовным делам" u="1"/>
        <s v="Помощь адвоката в Москве-&gt;Адвокат по административным делам-&gt;Адвокат по налогам" u="1"/>
        <s v="Помощь адвоката в Москве-&gt;Консультации" u="1"/>
        <s v="Помощь адвоката в Москве-&gt;Адвокат по административным делам-&gt;Адвокат по ДТП" u="1"/>
        <s v="Помощь адвоката в Москве-&gt;Коллегия адвокатов" u="1"/>
        <s v="Помощь адвоката в Москве-&gt;Адвокаты по уголовным делам-&gt;Юристы по уголовным делам в Москве" u="1"/>
        <s v="Помощь адвоката в Москве-&gt;Адвокаты по уголовным делам-&gt;Адвокаты по составу преступлений-&gt;Адвокат по компьютерным преступлениям" u="1"/>
      </sharedItems>
    </cacheField>
    <cacheField name="Источник" numFmtId="0">
      <sharedItems containsBlank="1"/>
    </cacheField>
    <cacheField name="Дата добавления" numFmtId="0">
      <sharedItems containsNonDate="0" containsDate="1" containsString="0" containsBlank="1" minDate="2020-02-24T01:21:56" maxDate="2020-02-24T01:57:48"/>
    </cacheField>
    <cacheField name="Базовая частота [YW]" numFmtId="0">
      <sharedItems containsString="0" containsBlank="1" containsNumber="1" containsInteger="1" minValue="19" maxValue="35290"/>
    </cacheField>
    <cacheField name="Частота &quot; &quot; [YW]" numFmtId="0">
      <sharedItems containsString="0" containsBlank="1" containsNumber="1" containsInteger="1" minValue="10" maxValue="1246"/>
    </cacheField>
    <cacheField name="Частота &quot;!&quot; [YW]" numFmtId="0">
      <sharedItems containsString="0" containsBlank="1" containsNumber="1" containsInteger="1" minValue="9" maxValue="1204"/>
    </cacheField>
    <cacheField name="Бюджет [YD]" numFmtId="0">
      <sharedItems containsString="0" containsBlank="1" containsNumber="1" minValue="0" maxValue="29887.5"/>
    </cacheField>
    <cacheField name="Переходы [YD]" numFmtId="0">
      <sharedItems containsString="0" containsBlank="1" containsNumber="1" containsInteger="1" minValue="0" maxValue="75"/>
    </cacheField>
    <cacheField name="CTR [YD]" numFmtId="0">
      <sharedItems containsString="0" containsBlank="1" containsNumber="1" minValue="0" maxValue="25"/>
    </cacheField>
    <cacheField name="Показы [YD]" numFmtId="0">
      <sharedItems containsString="0" containsBlank="1" containsNumber="1" containsInteger="1" minValue="0" maxValue="1383"/>
    </cacheField>
    <cacheField name="CPC [YD]" numFmtId="0">
      <sharedItems containsString="0" containsBlank="1" containsNumber="1" minValue="0.3" maxValue="10530.3"/>
    </cacheField>
    <cacheField name="Объявления [YD]" numFmtId="0">
      <sharedItems containsString="0" containsBlank="1" containsNumber="1" containsInteger="1" minValue="0" maxValue="93"/>
    </cacheField>
    <cacheField name="Документов в ПС Яндекс [KEI]" numFmtId="0">
      <sharedItems containsString="0" containsBlank="1" containsNumber="1" containsInteger="1" minValue="4" maxValue="6000"/>
    </cacheField>
    <cacheField name="Главных страниц в ПС Яндекс [KEI]" numFmtId="0">
      <sharedItems containsString="0" containsBlank="1" containsNumber="1" containsInteger="1" minValue="0" maxValue="6"/>
    </cacheField>
    <cacheField name="Вхождений в заголовки в ПС Яндекс [KEI]" numFmtId="0">
      <sharedItems containsString="0" containsBlank="1" containsNumber="1" containsInteger="1" minValue="0" maxValue="7"/>
    </cacheField>
    <cacheField name="Сервисы ПС Яндекс [KEI]" numFmtId="0">
      <sharedItems containsBlank="1"/>
    </cacheField>
    <cacheField name="KEI 1" numFmtId="0">
      <sharedItems containsString="0" containsBlank="1" containsNumber="1" containsInteger="1" minValue="1" maxValue="2402"/>
    </cacheField>
    <cacheField name="KEI 2" numFmtId="0">
      <sharedItems containsString="0" containsBlank="1" containsNumber="1" minValue="4.0489510489510492" maxValue="1249.25"/>
    </cacheField>
  </cacheFields>
  <extLst>
    <ext xmlns:x14="http://schemas.microsoft.com/office/spreadsheetml/2009/9/main" uri="{725AE2AE-9491-48be-B2B4-4EB974FC3084}">
      <x14:pivotCacheDefinition pivotCacheId="14959722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b v="0"/>
    <x v="0"/>
    <x v="0"/>
    <s v="YandexWordstatLeftColumn"/>
    <d v="2020-02-24T01:21:56"/>
    <n v="35290"/>
    <n v="988"/>
    <n v="547"/>
    <n v="10141.200000000001"/>
    <n v="54"/>
    <n v="7.98"/>
    <n v="677"/>
    <n v="3910.6"/>
    <n v="78"/>
    <n v="518"/>
    <n v="6"/>
    <n v="2"/>
    <b v="0"/>
    <n v="232"/>
    <n v="194.54661791590493"/>
  </r>
  <r>
    <b v="0"/>
    <x v="1"/>
    <x v="0"/>
    <s v="YandexWordstatLeftColumn"/>
    <d v="2020-02-24T01:21:56"/>
    <n v="1697"/>
    <n v="1205"/>
    <n v="1204"/>
    <n v="3353.7"/>
    <n v="21"/>
    <n v="1.52"/>
    <n v="1383"/>
    <n v="635.29999999999995"/>
    <n v="93"/>
    <n v="189"/>
    <n v="2"/>
    <n v="5"/>
    <b v="0"/>
    <n v="633"/>
    <n v="5.2284053156146175"/>
  </r>
  <r>
    <b v="0"/>
    <x v="2"/>
    <x v="0"/>
    <s v="YandexWordstatLeftColumn"/>
    <d v="2020-02-24T01:22:24"/>
    <n v="200"/>
    <n v="44"/>
    <n v="44"/>
    <n v="142.19999999999999"/>
    <n v="3"/>
    <n v="7.5"/>
    <n v="40"/>
    <n v="404.6"/>
    <n v="48"/>
    <n v="4"/>
    <n v="0"/>
    <n v="1"/>
    <b v="0"/>
    <n v="1"/>
    <n v="14.636363636363637"/>
  </r>
  <r>
    <b v="0"/>
    <x v="3"/>
    <x v="0"/>
    <s v="Suggests_Yandex"/>
    <d v="2020-02-24T01:46:08"/>
    <n v="679"/>
    <n v="70"/>
    <n v="22"/>
    <n v="231"/>
    <n v="3"/>
    <n v="8.57"/>
    <n v="35"/>
    <n v="833.1"/>
    <n v="60"/>
    <n v="7"/>
    <n v="1"/>
    <n v="0"/>
    <b v="0"/>
    <n v="1"/>
    <n v="93.590909090909093"/>
  </r>
  <r>
    <b v="0"/>
    <x v="4"/>
    <x v="0"/>
    <s v="Suggests_Yandex"/>
    <d v="2020-02-24T01:46:08"/>
    <n v="4993"/>
    <n v="376"/>
    <n v="12"/>
    <n v="163.19999999999999"/>
    <n v="3"/>
    <n v="25"/>
    <n v="12"/>
    <n v="325.60000000000002"/>
    <n v="63"/>
    <n v="310"/>
    <n v="2"/>
    <n v="3"/>
    <b v="0"/>
    <n v="89"/>
    <n v="1249.25"/>
  </r>
  <r>
    <b v="0"/>
    <x v="5"/>
    <x v="0"/>
    <s v="SESimilarWords"/>
    <d v="2020-02-24T01:46:53"/>
    <n v="34485"/>
    <n v="458"/>
    <n v="278"/>
    <n v="4087.2"/>
    <n v="26"/>
    <n v="10.039999999999999"/>
    <n v="259"/>
    <n v="1625.8"/>
    <n v="75"/>
    <n v="1000"/>
    <n v="1"/>
    <n v="6"/>
    <b v="1"/>
    <n v="1297"/>
    <n v="373.14028776978415"/>
  </r>
  <r>
    <b v="0"/>
    <x v="6"/>
    <x v="0"/>
    <s v="GoogleAdwords"/>
    <d v="2020-02-24T01:57:48"/>
    <n v="506"/>
    <n v="56"/>
    <n v="35"/>
    <n v="230.8"/>
    <n v="2"/>
    <n v="4.17"/>
    <n v="48"/>
    <n v="769.1"/>
    <n v="69"/>
    <n v="5000"/>
    <n v="0"/>
    <n v="3"/>
    <b v="1"/>
    <n v="81"/>
    <n v="44.371428571428574"/>
  </r>
  <r>
    <b v="0"/>
    <x v="7"/>
    <x v="1"/>
    <s v="YandexWordstatLeftColumn"/>
    <d v="2020-02-24T01:21:56"/>
    <n v="4456"/>
    <n v="234"/>
    <n v="231"/>
    <n v="4818"/>
    <n v="20"/>
    <n v="6.97"/>
    <n v="287"/>
    <n v="2545.8000000000002"/>
    <n v="77"/>
    <n v="614"/>
    <n v="5"/>
    <n v="3"/>
    <b v="1"/>
    <n v="206"/>
    <n v="58.870129870129873"/>
  </r>
  <r>
    <b v="0"/>
    <x v="8"/>
    <x v="1"/>
    <s v="YandexWordstatLeftColumn"/>
    <d v="2020-02-24T01:21:56"/>
    <n v="2036"/>
    <n v="617"/>
    <n v="529"/>
    <n v="12355.2"/>
    <n v="32"/>
    <n v="4.6399999999999997"/>
    <n v="690"/>
    <n v="3467.1"/>
    <n v="81"/>
    <n v="783"/>
    <n v="4"/>
    <n v="6"/>
    <b v="0"/>
    <n v="1360"/>
    <n v="12.546313799621927"/>
  </r>
  <r>
    <b v="0"/>
    <x v="9"/>
    <x v="1"/>
    <s v="YandexWordstatLeftColumn"/>
    <d v="2020-02-24T01:21:57"/>
    <n v="19"/>
    <n v="10"/>
    <n v="10"/>
    <n v="0"/>
    <n v="0"/>
    <n v="0"/>
    <n v="0"/>
    <n v="0.3"/>
    <n v="55"/>
    <n v="486"/>
    <n v="2"/>
    <n v="1"/>
    <b v="0"/>
    <n v="9"/>
    <n v="6.7"/>
  </r>
  <r>
    <b v="0"/>
    <x v="10"/>
    <x v="1"/>
    <s v="YandexWordstatLeftColumn"/>
    <d v="2020-02-24T01:22:25"/>
    <n v="10277"/>
    <n v="1246"/>
    <n v="1149"/>
    <n v="29887.5"/>
    <n v="75"/>
    <n v="5.47"/>
    <n v="1371"/>
    <n v="4250.7"/>
    <n v="62"/>
    <n v="6000"/>
    <n v="1"/>
    <n v="7"/>
    <b v="0"/>
    <n v="2402"/>
    <n v="27.832898172323759"/>
  </r>
  <r>
    <b v="0"/>
    <x v="11"/>
    <x v="1"/>
    <s v="YandexWordstatLeftColumn"/>
    <d v="2020-02-24T01:22:25"/>
    <n v="436"/>
    <n v="434"/>
    <n v="429"/>
    <n v="27.6"/>
    <n v="2"/>
    <n v="15.38"/>
    <n v="13"/>
    <n v="1030.0999999999999"/>
    <n v="0"/>
    <n v="18"/>
    <n v="1"/>
    <n v="6"/>
    <b v="0"/>
    <n v="1297"/>
    <n v="4.0489510489510492"/>
  </r>
  <r>
    <b v="0"/>
    <x v="12"/>
    <x v="2"/>
    <s v="YandexWordstatLeftColumn"/>
    <d v="2020-02-24T01:21:56"/>
    <n v="683"/>
    <n v="242"/>
    <n v="232"/>
    <n v="5584.5"/>
    <n v="15"/>
    <n v="5.51"/>
    <n v="272"/>
    <n v="2497.4"/>
    <n v="88"/>
    <n v="175"/>
    <n v="1"/>
    <n v="3"/>
    <b v="0"/>
    <n v="82"/>
    <n v="9.8318965517241388"/>
  </r>
  <r>
    <b v="0"/>
    <x v="13"/>
    <x v="2"/>
    <s v="YandexWordstatLeftColumn"/>
    <d v="2020-02-24T01:22:25"/>
    <n v="2342"/>
    <n v="552"/>
    <n v="497"/>
    <n v="10752"/>
    <n v="35"/>
    <n v="7"/>
    <n v="500"/>
    <n v="7067.7"/>
    <n v="67"/>
    <n v="4000"/>
    <n v="0"/>
    <n v="6"/>
    <b v="0"/>
    <n v="1296"/>
    <n v="15.136820925553319"/>
  </r>
  <r>
    <b v="0"/>
    <x v="14"/>
    <x v="2"/>
    <s v="YandexWordstatLeftColumn"/>
    <d v="2020-02-24T01:22:51"/>
    <n v="137"/>
    <n v="81"/>
    <n v="80"/>
    <n v="818.8"/>
    <n v="4"/>
    <n v="3.7"/>
    <n v="108"/>
    <n v="9121.4"/>
    <n v="88"/>
    <n v="1000"/>
    <n v="0"/>
    <n v="4"/>
    <b v="1"/>
    <n v="256"/>
    <n v="6.1375000000000002"/>
  </r>
  <r>
    <b v="0"/>
    <x v="15"/>
    <x v="2"/>
    <s v="YandexWordstatLeftColumn"/>
    <d v="2020-02-24T01:22:54"/>
    <n v="110"/>
    <n v="54"/>
    <n v="50"/>
    <n v="485.2"/>
    <n v="4"/>
    <n v="7.27"/>
    <n v="55"/>
    <n v="1596"/>
    <n v="53"/>
    <n v="85"/>
    <n v="0"/>
    <n v="5"/>
    <b v="1"/>
    <n v="625"/>
    <n v="7.6"/>
  </r>
  <r>
    <b v="0"/>
    <x v="16"/>
    <x v="2"/>
    <s v="YandexWordstatLeftColumn"/>
    <d v="2020-02-24T01:23:58"/>
    <n v="65"/>
    <n v="14"/>
    <n v="14"/>
    <n v="11.8"/>
    <n v="2"/>
    <n v="11.11"/>
    <n v="18"/>
    <n v="122.7"/>
    <n v="42"/>
    <n v="7"/>
    <n v="0"/>
    <n v="5"/>
    <b v="0"/>
    <n v="625"/>
    <n v="14.928571428571429"/>
  </r>
  <r>
    <b v="0"/>
    <x v="17"/>
    <x v="2"/>
    <s v="YandexWordstatLeftColumn"/>
    <d v="2020-02-24T01:23:58"/>
    <n v="46"/>
    <n v="37"/>
    <n v="34"/>
    <n v="68.099999999999994"/>
    <n v="3"/>
    <n v="6.82"/>
    <n v="44"/>
    <n v="336.6"/>
    <n v="46"/>
    <n v="10"/>
    <n v="0"/>
    <n v="7"/>
    <b v="0"/>
    <n v="2401"/>
    <n v="5.0588235294117645"/>
  </r>
  <r>
    <b v="0"/>
    <x v="18"/>
    <x v="2"/>
    <s v="YandexWordstatLeftColumn"/>
    <d v="2020-02-24T01:26:07"/>
    <n v="56"/>
    <n v="22"/>
    <n v="17"/>
    <n v="586.5"/>
    <n v="3"/>
    <n v="10"/>
    <n v="30"/>
    <n v="1470.9"/>
    <n v="53"/>
    <n v="28"/>
    <n v="0"/>
    <n v="4"/>
    <b v="0"/>
    <n v="256"/>
    <n v="10.882352941176471"/>
  </r>
  <r>
    <b v="0"/>
    <x v="19"/>
    <x v="3"/>
    <s v="YandexWordstatLeftColumn"/>
    <d v="2020-02-24T01:21:56"/>
    <n v="1233"/>
    <n v="217"/>
    <n v="215"/>
    <n v="2126.4"/>
    <n v="8"/>
    <n v="3.1"/>
    <n v="258"/>
    <n v="4461.2"/>
    <n v="82"/>
    <n v="246"/>
    <n v="2"/>
    <n v="1"/>
    <b v="1"/>
    <n v="9"/>
    <n v="18.204651162790697"/>
  </r>
  <r>
    <b v="0"/>
    <x v="20"/>
    <x v="3"/>
    <s v="YandexWordstatLeftColumn"/>
    <d v="2020-02-24T01:21:56"/>
    <n v="353"/>
    <n v="88"/>
    <n v="73"/>
    <n v="644"/>
    <n v="4"/>
    <n v="4.04"/>
    <n v="99"/>
    <n v="5551.8"/>
    <n v="81"/>
    <n v="22"/>
    <n v="0"/>
    <n v="5"/>
    <b v="0"/>
    <n v="625"/>
    <n v="15.506849315068493"/>
  </r>
  <r>
    <b v="0"/>
    <x v="21"/>
    <x v="3"/>
    <s v="YandexWordstatLeftColumn"/>
    <d v="2020-02-24T01:22:24"/>
    <n v="337"/>
    <n v="110"/>
    <n v="109"/>
    <n v="777"/>
    <n v="5"/>
    <n v="3.65"/>
    <n v="137"/>
    <n v="4582.3"/>
    <n v="88"/>
    <n v="423"/>
    <n v="2"/>
    <n v="3"/>
    <b v="1"/>
    <n v="89"/>
    <n v="10.275229357798166"/>
  </r>
  <r>
    <b v="0"/>
    <x v="22"/>
    <x v="3"/>
    <s v="YandexWordstatLeftColumn"/>
    <d v="2020-02-24T01:22:24"/>
    <n v="224"/>
    <n v="77"/>
    <n v="74"/>
    <n v="469.6"/>
    <n v="4"/>
    <n v="6.25"/>
    <n v="64"/>
    <n v="3105.2"/>
    <n v="63"/>
    <n v="96"/>
    <n v="0"/>
    <n v="3"/>
    <b v="1"/>
    <n v="81"/>
    <n v="10.081081081081081"/>
  </r>
  <r>
    <b v="0"/>
    <x v="23"/>
    <x v="3"/>
    <s v="YandexWordstatLeftColumn"/>
    <d v="2020-02-24T01:22:24"/>
    <n v="215"/>
    <n v="177"/>
    <n v="176"/>
    <n v="1195.2"/>
    <n v="6"/>
    <n v="3.33"/>
    <n v="180"/>
    <n v="5621.6"/>
    <n v="87"/>
    <n v="244"/>
    <n v="1"/>
    <n v="2"/>
    <b v="1"/>
    <n v="17"/>
    <n v="4.6647727272727275"/>
  </r>
  <r>
    <b v="0"/>
    <x v="24"/>
    <x v="3"/>
    <s v="YandexWordstatLeftColumn"/>
    <d v="2020-02-24T01:22:25"/>
    <n v="705"/>
    <n v="115"/>
    <n v="107"/>
    <n v="1112.5"/>
    <n v="5"/>
    <n v="3.73"/>
    <n v="134"/>
    <n v="10530.3"/>
    <n v="61"/>
    <n v="3000"/>
    <n v="0"/>
    <n v="5"/>
    <b v="0"/>
    <n v="625"/>
    <n v="20.766355140186917"/>
  </r>
  <r>
    <b v="0"/>
    <x v="25"/>
    <x v="3"/>
    <s v="YandexWordstatLeftColumn"/>
    <d v="2020-02-24T01:22:54"/>
    <n v="163"/>
    <n v="62"/>
    <n v="60"/>
    <n v="532.79999999999995"/>
    <n v="3"/>
    <n v="4.29"/>
    <n v="70"/>
    <n v="3954.1"/>
    <n v="57"/>
    <n v="27"/>
    <n v="0"/>
    <n v="5"/>
    <b v="0"/>
    <n v="625"/>
    <n v="9.15"/>
  </r>
  <r>
    <b v="0"/>
    <x v="26"/>
    <x v="3"/>
    <s v="YandexWordstatLeftColumn"/>
    <d v="2020-02-24T01:30:38"/>
    <n v="19"/>
    <n v="10"/>
    <n v="9"/>
    <n v="47.6"/>
    <n v="2"/>
    <n v="13.33"/>
    <n v="15"/>
    <n v="641.4"/>
    <n v="45"/>
    <n v="2000"/>
    <n v="0"/>
    <n v="3"/>
    <b v="0"/>
    <n v="81"/>
    <n v="7.333333333333333"/>
  </r>
  <r>
    <b v="0"/>
    <x v="27"/>
    <x v="3"/>
    <s v="SESimilarWords"/>
    <d v="2020-02-24T01:45:40"/>
    <n v="3377"/>
    <n v="354"/>
    <n v="344"/>
    <n v="2827.2"/>
    <n v="8"/>
    <n v="2.33"/>
    <n v="344"/>
    <n v="7297.1"/>
    <n v="62"/>
    <n v="5000"/>
    <n v="1"/>
    <n v="5"/>
    <b v="0"/>
    <n v="626"/>
    <n v="30.450581395348838"/>
  </r>
  <r>
    <m/>
    <x v="28"/>
    <x v="4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AF241-F0BF-43C5-98E8-822054101E8B}" name="Сводная таблица2" cacheId="0" applyNumberFormats="0" applyBorderFormats="0" applyFontFormats="0" applyPatternFormats="0" applyAlignmentFormats="0" applyWidthHeightFormats="1" dataCaption="Значения" updatedVersion="7" minRefreshableVersion="3" rowGrandTotals="0" colGrandTotals="0" itemPrintTitles="1" mergeItem="1" createdVersion="6" indent="0" compact="0" outline="1" outlineData="1" compactData="0" multipleFieldFilters="0">
  <location ref="A9:O37" firstHeaderRow="0" firstDataRow="1" firstDataCol="1"/>
  <pivotFields count="20">
    <pivotField compact="0" showAll="0" defaultSubtotal="0"/>
    <pivotField axis="axisRow" compact="0" showAll="0" sortType="descending" defaultSubtotal="0">
      <items count="489">
        <item m="1" x="234"/>
        <item m="1" x="235"/>
        <item m="1" x="154"/>
        <item x="23"/>
        <item x="22"/>
        <item m="1" x="299"/>
        <item m="1" x="262"/>
        <item m="1" x="320"/>
        <item m="1" x="433"/>
        <item m="1" x="323"/>
        <item m="1" x="56"/>
        <item m="1" x="219"/>
        <item m="1" x="465"/>
        <item m="1" x="399"/>
        <item m="1" x="141"/>
        <item m="1" x="139"/>
        <item m="1" x="197"/>
        <item m="1" x="172"/>
        <item m="1" x="212"/>
        <item m="1" x="439"/>
        <item m="1" x="427"/>
        <item m="1" x="244"/>
        <item m="1" x="364"/>
        <item m="1" x="382"/>
        <item m="1" x="267"/>
        <item x="0"/>
        <item m="1" x="58"/>
        <item m="1" x="151"/>
        <item m="1" x="189"/>
        <item m="1" x="313"/>
        <item m="1" x="384"/>
        <item m="1" x="166"/>
        <item m="1" x="450"/>
        <item m="1" x="167"/>
        <item m="1" x="451"/>
        <item m="1" x="458"/>
        <item m="1" x="135"/>
        <item m="1" x="463"/>
        <item m="1" x="109"/>
        <item m="1" x="96"/>
        <item m="1" x="379"/>
        <item m="1" x="237"/>
        <item m="1" x="163"/>
        <item m="1" x="111"/>
        <item x="24"/>
        <item x="21"/>
        <item m="1" x="324"/>
        <item x="25"/>
        <item m="1" x="368"/>
        <item m="1" x="74"/>
        <item m="1" x="468"/>
        <item m="1" x="305"/>
        <item m="1" x="391"/>
        <item m="1" x="40"/>
        <item m="1" x="470"/>
        <item m="1" x="91"/>
        <item m="1" x="112"/>
        <item m="1" x="213"/>
        <item m="1" x="191"/>
        <item m="1" x="261"/>
        <item m="1" x="393"/>
        <item m="1" x="278"/>
        <item m="1" x="201"/>
        <item m="1" x="196"/>
        <item m="1" x="388"/>
        <item m="1" x="101"/>
        <item m="1" x="220"/>
        <item m="1" x="223"/>
        <item m="1" x="206"/>
        <item m="1" x="194"/>
        <item m="1" x="51"/>
        <item m="1" x="310"/>
        <item m="1" x="441"/>
        <item m="1" x="124"/>
        <item m="1" x="476"/>
        <item m="1" x="445"/>
        <item m="1" x="347"/>
        <item m="1" x="46"/>
        <item m="1" x="343"/>
        <item m="1" x="238"/>
        <item m="1" x="198"/>
        <item m="1" x="42"/>
        <item m="1" x="474"/>
        <item m="1" x="271"/>
        <item m="1" x="381"/>
        <item m="1" x="113"/>
        <item m="1" x="446"/>
        <item m="1" x="417"/>
        <item m="1" x="80"/>
        <item m="1" x="435"/>
        <item m="1" x="214"/>
        <item m="1" x="207"/>
        <item m="1" x="131"/>
        <item m="1" x="345"/>
        <item m="1" x="478"/>
        <item m="1" x="477"/>
        <item m="1" x="469"/>
        <item m="1" x="306"/>
        <item m="1" x="108"/>
        <item m="1" x="247"/>
        <item m="1" x="308"/>
        <item m="1" x="107"/>
        <item m="1" x="318"/>
        <item m="1" x="33"/>
        <item m="1" x="75"/>
        <item m="1" x="150"/>
        <item m="1" x="175"/>
        <item m="1" x="432"/>
        <item m="1" x="127"/>
        <item m="1" x="168"/>
        <item m="1" x="420"/>
        <item m="1" x="146"/>
        <item m="1" x="34"/>
        <item m="1" x="311"/>
        <item x="15"/>
        <item x="13"/>
        <item x="12"/>
        <item m="1" x="375"/>
        <item x="17"/>
        <item m="1" x="54"/>
        <item m="1" x="117"/>
        <item m="1" x="174"/>
        <item m="1" x="239"/>
        <item m="1" x="233"/>
        <item m="1" x="157"/>
        <item m="1" x="256"/>
        <item m="1" x="396"/>
        <item m="1" x="475"/>
        <item m="1" x="47"/>
        <item m="1" x="240"/>
        <item m="1" x="273"/>
        <item m="1" x="236"/>
        <item m="1" x="418"/>
        <item m="1" x="479"/>
        <item x="10"/>
        <item m="1" x="276"/>
        <item m="1" x="41"/>
        <item x="8"/>
        <item x="9"/>
        <item m="1" x="315"/>
        <item m="1" x="192"/>
        <item m="1" x="243"/>
        <item m="1" x="336"/>
        <item m="1" x="88"/>
        <item m="1" x="287"/>
        <item m="1" x="487"/>
        <item m="1" x="269"/>
        <item m="1" x="422"/>
        <item m="1" x="132"/>
        <item m="1" x="407"/>
        <item m="1" x="263"/>
        <item m="1" x="71"/>
        <item m="1" x="81"/>
        <item m="1" x="473"/>
        <item m="1" x="317"/>
        <item m="1" x="289"/>
        <item m="1" x="259"/>
        <item m="1" x="360"/>
        <item m="1" x="280"/>
        <item m="1" x="272"/>
        <item m="1" x="110"/>
        <item m="1" x="78"/>
        <item m="1" x="292"/>
        <item m="1" x="245"/>
        <item m="1" x="428"/>
        <item m="1" x="402"/>
        <item m="1" x="60"/>
        <item m="1" x="158"/>
        <item m="1" x="95"/>
        <item m="1" x="436"/>
        <item m="1" x="488"/>
        <item m="1" x="208"/>
        <item m="1" x="257"/>
        <item m="1" x="362"/>
        <item m="1" x="357"/>
        <item m="1" x="421"/>
        <item m="1" x="221"/>
        <item m="1" x="147"/>
        <item m="1" x="216"/>
        <item m="1" x="121"/>
        <item m="1" x="423"/>
        <item x="27"/>
        <item x="19"/>
        <item x="20"/>
        <item m="1" x="270"/>
        <item m="1" x="293"/>
        <item m="1" x="86"/>
        <item m="1" x="483"/>
        <item m="1" x="251"/>
        <item m="1" x="472"/>
        <item m="1" x="31"/>
        <item m="1" x="438"/>
        <item m="1" x="295"/>
        <item m="1" x="390"/>
        <item m="1" x="73"/>
        <item m="1" x="319"/>
        <item m="1" x="403"/>
        <item m="1" x="35"/>
        <item m="1" x="185"/>
        <item m="1" x="48"/>
        <item m="1" x="258"/>
        <item m="1" x="279"/>
        <item m="1" x="363"/>
        <item m="1" x="288"/>
        <item m="1" x="177"/>
        <item m="1" x="376"/>
        <item m="1" x="426"/>
        <item m="1" x="136"/>
        <item m="1" x="204"/>
        <item m="1" x="302"/>
        <item m="1" x="455"/>
        <item m="1" x="128"/>
        <item m="1" x="225"/>
        <item m="1" x="459"/>
        <item m="1" x="138"/>
        <item x="26"/>
        <item m="1" x="94"/>
        <item m="1" x="387"/>
        <item m="1" x="386"/>
        <item m="1" x="395"/>
        <item m="1" x="45"/>
        <item m="1" x="301"/>
        <item m="1" x="440"/>
        <item m="1" x="264"/>
        <item m="1" x="222"/>
        <item m="1" x="190"/>
        <item m="1" x="268"/>
        <item m="1" x="389"/>
        <item m="1" x="366"/>
        <item m="1" x="252"/>
        <item m="1" x="398"/>
        <item m="1" x="142"/>
        <item m="1" x="59"/>
        <item m="1" x="202"/>
        <item m="1" x="334"/>
        <item m="1" x="404"/>
        <item m="1" x="342"/>
        <item m="1" x="380"/>
        <item m="1" x="125"/>
        <item m="1" x="159"/>
        <item m="1" x="130"/>
        <item m="1" x="49"/>
        <item m="1" x="456"/>
        <item m="1" x="412"/>
        <item m="1" x="337"/>
        <item m="1" x="353"/>
        <item m="1" x="372"/>
        <item m="1" x="284"/>
        <item m="1" x="321"/>
        <item m="1" x="182"/>
        <item m="1" x="265"/>
        <item m="1" x="87"/>
        <item m="1" x="460"/>
        <item m="1" x="114"/>
        <item m="1" x="224"/>
        <item m="1" x="283"/>
        <item x="18"/>
        <item m="1" x="480"/>
        <item m="1" x="165"/>
        <item m="1" x="115"/>
        <item m="1" x="32"/>
        <item m="1" x="481"/>
        <item m="1" x="83"/>
        <item m="1" x="232"/>
        <item m="1" x="102"/>
        <item m="1" x="92"/>
        <item m="1" x="152"/>
        <item m="1" x="122"/>
        <item m="1" x="485"/>
        <item m="1" x="405"/>
        <item m="1" x="355"/>
        <item m="1" x="358"/>
        <item m="1" x="434"/>
        <item m="1" x="332"/>
        <item m="1" x="178"/>
        <item m="1" x="53"/>
        <item m="1" x="148"/>
        <item m="1" x="429"/>
        <item m="1" x="119"/>
        <item m="1" x="290"/>
        <item m="1" x="199"/>
        <item m="1" x="55"/>
        <item m="1" x="325"/>
        <item m="1" x="76"/>
        <item m="1" x="326"/>
        <item m="1" x="281"/>
        <item m="1" x="176"/>
        <item m="1" x="335"/>
        <item m="1" x="482"/>
        <item m="1" x="394"/>
        <item m="1" x="300"/>
        <item m="1" x="400"/>
        <item m="1" x="173"/>
        <item m="1" x="448"/>
        <item m="1" x="100"/>
        <item m="1" x="105"/>
        <item m="1" x="98"/>
        <item m="1" x="266"/>
        <item m="1" x="331"/>
        <item m="1" x="373"/>
        <item m="1" x="205"/>
        <item m="1" x="260"/>
        <item m="1" x="370"/>
        <item m="1" x="294"/>
        <item m="1" x="118"/>
        <item m="1" x="170"/>
        <item m="1" x="104"/>
        <item m="1" x="43"/>
        <item m="1" x="437"/>
        <item m="1" x="414"/>
        <item m="1" x="339"/>
        <item m="1" x="79"/>
        <item m="1" x="160"/>
        <item m="1" x="203"/>
        <item x="1"/>
        <item m="1" x="304"/>
        <item m="1" x="316"/>
        <item m="1" x="464"/>
        <item m="1" x="164"/>
        <item m="1" x="447"/>
        <item m="1" x="291"/>
        <item m="1" x="385"/>
        <item x="6"/>
        <item m="1" x="348"/>
        <item m="1" x="84"/>
        <item m="1" x="116"/>
        <item m="1" x="228"/>
        <item m="1" x="153"/>
        <item m="1" x="52"/>
        <item m="1" x="226"/>
        <item m="1" x="377"/>
        <item m="1" x="179"/>
        <item m="1" x="333"/>
        <item m="1" x="314"/>
        <item m="1" x="449"/>
        <item m="1" x="169"/>
        <item m="1" x="285"/>
        <item m="1" x="461"/>
        <item m="1" x="248"/>
        <item m="1" x="180"/>
        <item m="1" x="410"/>
        <item m="1" x="397"/>
        <item m="1" x="37"/>
        <item m="1" x="409"/>
        <item x="16"/>
        <item m="1" x="126"/>
        <item m="1" x="195"/>
        <item m="1" x="346"/>
        <item m="1" x="155"/>
        <item m="1" x="356"/>
        <item m="1" x="133"/>
        <item m="1" x="351"/>
        <item m="1" x="200"/>
        <item m="1" x="229"/>
        <item m="1" x="186"/>
        <item m="1" x="89"/>
        <item m="1" x="486"/>
        <item m="1" x="296"/>
        <item m="1" x="181"/>
        <item m="1" x="67"/>
        <item m="1" x="297"/>
        <item m="1" x="350"/>
        <item m="1" x="367"/>
        <item m="1" x="312"/>
        <item m="1" x="359"/>
        <item m="1" x="365"/>
        <item m="1" x="68"/>
        <item m="1" x="466"/>
        <item m="1" x="188"/>
        <item m="1" x="61"/>
        <item m="1" x="374"/>
        <item m="1" x="298"/>
        <item m="1" x="39"/>
        <item m="1" x="93"/>
        <item m="1" x="90"/>
        <item m="1" x="282"/>
        <item m="1" x="338"/>
        <item m="1" x="50"/>
        <item m="1" x="471"/>
        <item m="1" x="72"/>
        <item m="1" x="454"/>
        <item m="1" x="452"/>
        <item m="1" x="36"/>
        <item m="1" x="64"/>
        <item m="1" x="187"/>
        <item m="1" x="70"/>
        <item m="1" x="255"/>
        <item m="1" x="415"/>
        <item m="1" x="217"/>
        <item m="1" x="369"/>
        <item m="1" x="85"/>
        <item x="7"/>
        <item m="1" x="286"/>
        <item m="1" x="38"/>
        <item m="1" x="227"/>
        <item m="1" x="361"/>
        <item m="1" x="462"/>
        <item m="1" x="484"/>
        <item m="1" x="184"/>
        <item m="1" x="322"/>
        <item m="1" x="99"/>
        <item m="1" x="453"/>
        <item m="1" x="44"/>
        <item m="1" x="401"/>
        <item m="1" x="254"/>
        <item m="1" x="134"/>
        <item m="1" x="77"/>
        <item m="1" x="230"/>
        <item m="1" x="430"/>
        <item m="1" x="241"/>
        <item m="1" x="231"/>
        <item m="1" x="406"/>
        <item m="1" x="275"/>
        <item x="14"/>
        <item m="1" x="413"/>
        <item m="1" x="344"/>
        <item m="1" x="30"/>
        <item m="1" x="69"/>
        <item m="1" x="425"/>
        <item m="1" x="408"/>
        <item m="1" x="183"/>
        <item m="1" x="277"/>
        <item m="1" x="274"/>
        <item m="1" x="211"/>
        <item m="1" x="149"/>
        <item m="1" x="161"/>
        <item m="1" x="156"/>
        <item m="1" x="444"/>
        <item m="1" x="123"/>
        <item m="1" x="171"/>
        <item m="1" x="249"/>
        <item m="1" x="309"/>
        <item m="1" x="330"/>
        <item m="1" x="349"/>
        <item m="1" x="371"/>
        <item m="1" x="329"/>
        <item m="1" x="193"/>
        <item m="1" x="307"/>
        <item m="1" x="103"/>
        <item m="1" x="378"/>
        <item m="1" x="383"/>
        <item m="1" x="97"/>
        <item x="5"/>
        <item m="1" x="82"/>
        <item m="1" x="457"/>
        <item m="1" x="29"/>
        <item m="1" x="246"/>
        <item m="1" x="250"/>
        <item m="1" x="143"/>
        <item m="1" x="419"/>
        <item m="1" x="341"/>
        <item m="1" x="63"/>
        <item m="1" x="106"/>
        <item m="1" x="144"/>
        <item m="1" x="392"/>
        <item m="1" x="215"/>
        <item m="1" x="120"/>
        <item m="1" x="467"/>
        <item m="1" x="145"/>
        <item m="1" x="424"/>
        <item m="1" x="352"/>
        <item m="1" x="253"/>
        <item m="1" x="129"/>
        <item m="1" x="209"/>
        <item m="1" x="242"/>
        <item m="1" x="411"/>
        <item m="1" x="140"/>
        <item m="1" x="137"/>
        <item m="1" x="57"/>
        <item m="1" x="210"/>
        <item m="1" x="327"/>
        <item m="1" x="354"/>
        <item m="1" x="62"/>
        <item m="1" x="328"/>
        <item m="1" x="442"/>
        <item m="1" x="340"/>
        <item m="1" x="65"/>
        <item m="1" x="162"/>
        <item m="1" x="443"/>
        <item x="4"/>
        <item x="3"/>
        <item m="1" x="303"/>
        <item m="1" x="431"/>
        <item x="2"/>
        <item m="1" x="416"/>
        <item m="1" x="218"/>
        <item m="1" x="66"/>
        <item h="1" x="28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showAll="0" defaultSubtotal="0">
      <items count="78">
        <item x="0"/>
        <item m="1" x="24"/>
        <item m="1" x="74"/>
        <item m="1" x="72"/>
        <item m="1" x="60"/>
        <item m="1" x="33"/>
        <item m="1" x="15"/>
        <item m="1" x="27"/>
        <item m="1" x="59"/>
        <item m="1" x="53"/>
        <item x="2"/>
        <item m="1" x="13"/>
        <item m="1" x="45"/>
        <item m="1" x="32"/>
        <item m="1" x="35"/>
        <item m="1" x="69"/>
        <item m="1" x="17"/>
        <item m="1" x="40"/>
        <item m="1" x="66"/>
        <item m="1" x="18"/>
        <item m="1" x="67"/>
        <item m="1" x="62"/>
        <item m="1" x="22"/>
        <item m="1" x="12"/>
        <item m="1" x="36"/>
        <item m="1" x="47"/>
        <item m="1" x="14"/>
        <item m="1" x="31"/>
        <item m="1" x="61"/>
        <item m="1" x="64"/>
        <item m="1" x="51"/>
        <item m="1" x="30"/>
        <item m="1" x="37"/>
        <item m="1" x="7"/>
        <item x="1"/>
        <item m="1" x="25"/>
        <item m="1" x="38"/>
        <item m="1" x="49"/>
        <item m="1" x="43"/>
        <item m="1" x="34"/>
        <item m="1" x="77"/>
        <item m="1" x="29"/>
        <item m="1" x="41"/>
        <item m="1" x="21"/>
        <item m="1" x="44"/>
        <item m="1" x="56"/>
        <item m="1" x="8"/>
        <item m="1" x="68"/>
        <item m="1" x="39"/>
        <item m="1" x="55"/>
        <item m="1" x="19"/>
        <item m="1" x="42"/>
        <item m="1" x="26"/>
        <item m="1" x="70"/>
        <item m="1" x="50"/>
        <item m="1" x="9"/>
        <item m="1" x="71"/>
        <item m="1" x="10"/>
        <item m="1" x="46"/>
        <item m="1" x="76"/>
        <item x="3"/>
        <item m="1" x="65"/>
        <item m="1" x="11"/>
        <item m="1" x="20"/>
        <item m="1" x="54"/>
        <item m="1" x="63"/>
        <item m="1" x="75"/>
        <item m="1" x="73"/>
        <item m="1" x="23"/>
        <item m="1" x="6"/>
        <item m="1" x="52"/>
        <item m="1" x="48"/>
        <item m="1" x="58"/>
        <item m="1" x="57"/>
        <item m="1" x="16"/>
        <item m="1" x="5"/>
        <item m="1" x="28"/>
        <item x="4"/>
      </items>
    </pivotField>
    <pivotField compact="0" showAll="0" defaultSubtotal="0"/>
    <pivotField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compact="0" showAll="0" defaultSubtotal="0"/>
    <pivotField dataField="1" compact="0" showAll="0" defaultSubtotal="0"/>
    <pivotField dataField="1" compact="0" showAll="0" defaultSubtotal="0"/>
  </pivotFields>
  <rowFields count="1">
    <field x="1"/>
  </rowFields>
  <rowItems count="28">
    <i>
      <x v="314"/>
    </i>
    <i>
      <x v="134"/>
    </i>
    <i>
      <x v="25"/>
    </i>
    <i>
      <x v="137"/>
    </i>
    <i>
      <x v="115"/>
    </i>
    <i>
      <x v="488"/>
    </i>
    <i>
      <x v="181"/>
    </i>
    <i>
      <x v="442"/>
    </i>
    <i>
      <x v="116"/>
    </i>
    <i>
      <x v="391"/>
    </i>
    <i>
      <x v="182"/>
    </i>
    <i>
      <x v="3"/>
    </i>
    <i>
      <x v="45"/>
    </i>
    <i>
      <x v="44"/>
    </i>
    <i>
      <x v="413"/>
    </i>
    <i>
      <x v="4"/>
    </i>
    <i>
      <x v="183"/>
    </i>
    <i>
      <x v="47"/>
    </i>
    <i>
      <x v="114"/>
    </i>
    <i>
      <x v="483"/>
    </i>
    <i>
      <x v="322"/>
    </i>
    <i>
      <x v="118"/>
    </i>
    <i>
      <x v="480"/>
    </i>
    <i>
      <x v="256"/>
    </i>
    <i>
      <x v="344"/>
    </i>
    <i>
      <x v="479"/>
    </i>
    <i>
      <x v="138"/>
    </i>
    <i>
      <x v="215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 Базовая частота [YW]" fld="5" baseField="1" baseItem="314"/>
    <dataField name=" Частота &quot; &quot; [YW]" fld="6" baseField="1" baseItem="314"/>
    <dataField name=" Частота &quot;!&quot; [YW]" fld="7" baseField="1" baseItem="314"/>
    <dataField name=" Бюджет [YD]" fld="8" baseField="1" baseItem="314" numFmtId="1"/>
    <dataField name=" Переходы [YD]" fld="9" baseField="1" baseItem="314"/>
    <dataField name=" CTR [YD]" fld="10" baseField="1" baseItem="314"/>
    <dataField name=" Показы [YD]" fld="11" baseField="1" baseItem="314"/>
    <dataField name=" CPC [YD]" fld="12" baseField="1" baseItem="314" numFmtId="1"/>
    <dataField name=" Объявления [YD]" fld="13" baseField="1" baseItem="314"/>
    <dataField name=" Документов в ПС Яндекс [KEI]" fld="14" baseField="1" baseItem="314"/>
    <dataField name=" Главных страниц в ПС Яндекс" fld="15" baseField="1" baseItem="314"/>
    <dataField name=" Вхождений в заголовки в ПС Яндекс" fld="16" baseField="1" baseItem="314"/>
    <dataField name=" KEI 1" fld="18" baseField="1" baseItem="314"/>
    <dataField name=" KEI 2" fld="19" baseField="1" baseItem="314"/>
  </dataFields>
  <formats count="73">
    <format dxfId="151">
      <pivotArea field="1" type="button" dataOnly="0" labelOnly="1" outline="0" axis="axisRow" fieldPosition="0"/>
    </format>
    <format dxfId="150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9">
      <pivotArea collapsedLevelsAreSubtotals="1" fieldPosition="0">
        <references count="2">
          <reference field="4294967294" count="1" selected="0">
            <x v="13"/>
          </reference>
          <reference field="1" count="48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148">
      <pivotArea collapsedLevelsAreSubtotals="1" fieldPosition="0">
        <references count="1">
          <reference field="1" count="48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147">
      <pivotArea collapsedLevelsAreSubtotals="1" fieldPosition="0">
        <references count="1">
          <reference field="1" count="48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146">
      <pivotArea field="1" type="button" dataOnly="0" labelOnly="1" outline="0" axis="axisRow" fieldPosition="0"/>
    </format>
    <format dxfId="14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4">
      <pivotArea field="1" type="button" dataOnly="0" labelOnly="1" outline="0" axis="axisRow" fieldPosition="0"/>
    </format>
    <format dxfId="14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2">
      <pivotArea outline="0" collapsedLevelsAreSubtotals="1" fieldPosition="0"/>
    </format>
    <format dxfId="141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140">
      <pivotArea field="1" type="button" dataOnly="0" labelOnly="1" outline="0" axis="axisRow" fieldPosition="0"/>
    </format>
    <format dxfId="13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8">
      <pivotArea field="1" type="button" dataOnly="0" labelOnly="1" outline="0" axis="axisRow" fieldPosition="0"/>
    </format>
    <format dxfId="13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6">
      <pivotArea outline="0" collapsedLevelsAreSubtotals="1" fieldPosition="0"/>
    </format>
    <format dxfId="135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134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133">
      <pivotArea field="1" type="button" dataOnly="0" labelOnly="1" outline="0" axis="axisRow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29">
      <pivotArea outline="0" collapsedLevelsAreSubtotals="1" fieldPosition="0">
        <references count="1">
          <reference field="4294967294" count="6" selected="0">
            <x v="3"/>
            <x v="4"/>
            <x v="5"/>
            <x v="6"/>
            <x v="7"/>
            <x v="8"/>
          </reference>
        </references>
      </pivotArea>
    </format>
    <format dxfId="128">
      <pivotArea outline="0" collapsedLevelsAreSubtotals="1" fieldPosition="0"/>
    </format>
    <format dxfId="127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126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12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24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123">
      <pivotArea outline="0" collapsedLevelsAreSubtotals="1" fieldPosition="0">
        <references count="1">
          <reference field="4294967294" count="1" selected="0">
            <x v="13"/>
          </reference>
        </references>
      </pivotArea>
    </format>
    <format dxfId="1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1">
      <pivotArea field="2" type="button" dataOnly="0" labelOnly="1" outline="0"/>
    </format>
    <format dxfId="120">
      <pivotArea field="2" type="button" dataOnly="0" labelOnly="1" outline="0"/>
    </format>
    <format dxfId="119">
      <pivotArea field="2" type="button" dataOnly="0" labelOnly="1" outline="0"/>
    </format>
    <format dxfId="118">
      <pivotArea field="2" type="button" dataOnly="0" labelOnly="1" outline="0"/>
    </format>
    <format dxfId="1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6">
      <pivotArea dataOnly="0" labelOnly="1" fieldPosition="0">
        <references count="1">
          <reference field="1" count="14">
            <x v="60"/>
            <x v="68"/>
            <x v="69"/>
            <x v="70"/>
            <x v="71"/>
            <x v="73"/>
            <x v="248"/>
            <x v="300"/>
            <x v="323"/>
            <x v="412"/>
            <x v="433"/>
            <x v="455"/>
            <x v="456"/>
            <x v="457"/>
          </reference>
        </references>
      </pivotArea>
    </format>
    <format dxfId="115">
      <pivotArea dataOnly="0" labelOnly="1" fieldPosition="0">
        <references count="1">
          <reference field="1" count="14">
            <x v="60"/>
            <x v="68"/>
            <x v="69"/>
            <x v="70"/>
            <x v="71"/>
            <x v="73"/>
            <x v="248"/>
            <x v="300"/>
            <x v="323"/>
            <x v="412"/>
            <x v="433"/>
            <x v="455"/>
            <x v="456"/>
            <x v="457"/>
          </reference>
        </references>
      </pivotArea>
    </format>
    <format dxfId="114">
      <pivotArea dataOnly="0" labelOnly="1" fieldPosition="0">
        <references count="1">
          <reference field="1" count="0"/>
        </references>
      </pivotArea>
    </format>
    <format dxfId="113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112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1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06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05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104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103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102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101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100">
      <pivotArea dataOnly="0" labelOnly="1" fieldPosition="0">
        <references count="1">
          <reference field="1" count="14">
            <x v="11"/>
            <x v="17"/>
            <x v="27"/>
            <x v="132"/>
            <x v="133"/>
            <x v="134"/>
            <x v="137"/>
            <x v="138"/>
            <x v="162"/>
            <x v="174"/>
            <x v="283"/>
            <x v="387"/>
            <x v="390"/>
            <x v="391"/>
          </reference>
        </references>
      </pivotArea>
    </format>
    <format dxfId="99">
      <pivotArea dataOnly="0" labelOnly="1" fieldPosition="0">
        <references count="1">
          <reference field="1" count="14">
            <x v="11"/>
            <x v="17"/>
            <x v="27"/>
            <x v="132"/>
            <x v="133"/>
            <x v="134"/>
            <x v="137"/>
            <x v="138"/>
            <x v="162"/>
            <x v="174"/>
            <x v="283"/>
            <x v="387"/>
            <x v="390"/>
            <x v="391"/>
          </reference>
        </references>
      </pivotArea>
    </format>
    <format dxfId="98">
      <pivotArea dataOnly="0" labelOnly="1" fieldPosition="0">
        <references count="1">
          <reference field="1" count="14">
            <x v="11"/>
            <x v="17"/>
            <x v="27"/>
            <x v="132"/>
            <x v="133"/>
            <x v="134"/>
            <x v="137"/>
            <x v="138"/>
            <x v="162"/>
            <x v="174"/>
            <x v="283"/>
            <x v="387"/>
            <x v="390"/>
            <x v="391"/>
          </reference>
        </references>
      </pivotArea>
    </format>
    <format dxfId="97">
      <pivotArea field="2" type="button" dataOnly="0" labelOnly="1" outline="0"/>
    </format>
    <format dxfId="96">
      <pivotArea dataOnly="0" labelOnly="1" fieldPosition="0">
        <references count="1">
          <reference field="1" count="0"/>
        </references>
      </pivotArea>
    </format>
    <format dxfId="95">
      <pivotArea field="2" type="button" dataOnly="0" labelOnly="1" outline="0"/>
    </format>
    <format dxfId="94">
      <pivotArea field="1" type="button" dataOnly="0" labelOnly="1" outline="0" axis="axisRow" fieldPosition="0"/>
    </format>
    <format dxfId="93">
      <pivotArea dataOnly="0" labelOnly="1" outline="0" fieldPosition="0">
        <references count="1">
          <reference field="1" count="50">
            <x v="3"/>
            <x v="25"/>
            <x v="56"/>
            <x v="65"/>
            <x v="68"/>
            <x v="74"/>
            <x v="75"/>
            <x v="87"/>
            <x v="96"/>
            <x v="101"/>
            <x v="104"/>
            <x v="105"/>
            <x v="115"/>
            <x v="116"/>
            <x v="129"/>
            <x v="134"/>
            <x v="137"/>
            <x v="152"/>
            <x v="174"/>
            <x v="178"/>
            <x v="181"/>
            <x v="182"/>
            <x v="185"/>
            <x v="188"/>
            <x v="190"/>
            <x v="220"/>
            <x v="224"/>
            <x v="236"/>
            <x v="281"/>
            <x v="314"/>
            <x v="324"/>
            <x v="331"/>
            <x v="342"/>
            <x v="343"/>
            <x v="345"/>
            <x v="346"/>
            <x v="387"/>
            <x v="391"/>
            <x v="402"/>
            <x v="403"/>
            <x v="415"/>
            <x v="430"/>
            <x v="434"/>
            <x v="442"/>
            <x v="458"/>
            <x v="462"/>
            <x v="468"/>
            <x v="471"/>
            <x v="472"/>
            <x v="474"/>
          </reference>
        </references>
      </pivotArea>
    </format>
    <format dxfId="92">
      <pivotArea dataOnly="0" labelOnly="1" outline="0" fieldPosition="0">
        <references count="1">
          <reference field="1" count="50">
            <x v="9"/>
            <x v="29"/>
            <x v="32"/>
            <x v="36"/>
            <x v="44"/>
            <x v="45"/>
            <x v="57"/>
            <x v="69"/>
            <x v="95"/>
            <x v="97"/>
            <x v="100"/>
            <x v="110"/>
            <x v="111"/>
            <x v="125"/>
            <x v="131"/>
            <x v="153"/>
            <x v="154"/>
            <x v="155"/>
            <x v="159"/>
            <x v="208"/>
            <x v="211"/>
            <x v="213"/>
            <x v="222"/>
            <x v="246"/>
            <x v="251"/>
            <x v="254"/>
            <x v="257"/>
            <x v="267"/>
            <x v="268"/>
            <x v="272"/>
            <x v="284"/>
            <x v="291"/>
            <x v="302"/>
            <x v="312"/>
            <x v="317"/>
            <x v="326"/>
            <x v="360"/>
            <x v="363"/>
            <x v="400"/>
            <x v="412"/>
            <x v="420"/>
            <x v="423"/>
            <x v="452"/>
            <x v="453"/>
            <x v="461"/>
            <x v="466"/>
            <x v="467"/>
            <x v="469"/>
            <x v="470"/>
            <x v="473"/>
          </reference>
        </references>
      </pivotArea>
    </format>
    <format dxfId="91">
      <pivotArea dataOnly="0" labelOnly="1" outline="0" fieldPosition="0">
        <references count="1">
          <reference field="1" count="50">
            <x v="1"/>
            <x v="4"/>
            <x v="47"/>
            <x v="48"/>
            <x v="49"/>
            <x v="55"/>
            <x v="80"/>
            <x v="81"/>
            <x v="92"/>
            <x v="113"/>
            <x v="126"/>
            <x v="135"/>
            <x v="140"/>
            <x v="146"/>
            <x v="151"/>
            <x v="166"/>
            <x v="168"/>
            <x v="183"/>
            <x v="184"/>
            <x v="189"/>
            <x v="228"/>
            <x v="235"/>
            <x v="238"/>
            <x v="244"/>
            <x v="247"/>
            <x v="266"/>
            <x v="275"/>
            <x v="321"/>
            <x v="332"/>
            <x v="336"/>
            <x v="355"/>
            <x v="373"/>
            <x v="376"/>
            <x v="378"/>
            <x v="381"/>
            <x v="388"/>
            <x v="405"/>
            <x v="406"/>
            <x v="408"/>
            <x v="413"/>
            <x v="417"/>
            <x v="418"/>
            <x v="419"/>
            <x v="424"/>
            <x v="436"/>
            <x v="439"/>
            <x v="449"/>
            <x v="455"/>
            <x v="465"/>
            <x v="478"/>
          </reference>
        </references>
      </pivotArea>
    </format>
    <format dxfId="90">
      <pivotArea dataOnly="0" labelOnly="1" outline="0" fieldPosition="0">
        <references count="1">
          <reference field="1" count="50">
            <x v="6"/>
            <x v="33"/>
            <x v="38"/>
            <x v="39"/>
            <x v="58"/>
            <x v="59"/>
            <x v="72"/>
            <x v="77"/>
            <x v="78"/>
            <x v="88"/>
            <x v="89"/>
            <x v="93"/>
            <x v="114"/>
            <x v="122"/>
            <x v="127"/>
            <x v="144"/>
            <x v="156"/>
            <x v="158"/>
            <x v="172"/>
            <x v="193"/>
            <x v="196"/>
            <x v="197"/>
            <x v="206"/>
            <x v="217"/>
            <x v="242"/>
            <x v="243"/>
            <x v="255"/>
            <x v="258"/>
            <x v="265"/>
            <x v="273"/>
            <x v="287"/>
            <x v="288"/>
            <x v="297"/>
            <x v="298"/>
            <x v="299"/>
            <x v="306"/>
            <x v="311"/>
            <x v="318"/>
            <x v="353"/>
            <x v="358"/>
            <x v="382"/>
            <x v="385"/>
            <x v="386"/>
            <x v="409"/>
            <x v="416"/>
            <x v="421"/>
            <x v="454"/>
            <x v="464"/>
            <x v="476"/>
            <x v="483"/>
          </reference>
        </references>
      </pivotArea>
    </format>
    <format dxfId="89">
      <pivotArea dataOnly="0" labelOnly="1" outline="0" fieldPosition="0">
        <references count="1">
          <reference field="1" count="50">
            <x v="13"/>
            <x v="17"/>
            <x v="23"/>
            <x v="26"/>
            <x v="41"/>
            <x v="50"/>
            <x v="53"/>
            <x v="60"/>
            <x v="82"/>
            <x v="83"/>
            <x v="85"/>
            <x v="86"/>
            <x v="94"/>
            <x v="118"/>
            <x v="124"/>
            <x v="130"/>
            <x v="136"/>
            <x v="143"/>
            <x v="194"/>
            <x v="195"/>
            <x v="201"/>
            <x v="202"/>
            <x v="212"/>
            <x v="214"/>
            <x v="219"/>
            <x v="226"/>
            <x v="245"/>
            <x v="248"/>
            <x v="253"/>
            <x v="286"/>
            <x v="296"/>
            <x v="303"/>
            <x v="310"/>
            <x v="322"/>
            <x v="327"/>
            <x v="334"/>
            <x v="351"/>
            <x v="354"/>
            <x v="361"/>
            <x v="370"/>
            <x v="384"/>
            <x v="389"/>
            <x v="410"/>
            <x v="411"/>
            <x v="425"/>
            <x v="433"/>
            <x v="440"/>
            <x v="448"/>
            <x v="451"/>
            <x v="481"/>
          </reference>
        </references>
      </pivotArea>
    </format>
    <format dxfId="88">
      <pivotArea dataOnly="0" labelOnly="1" outline="0" fieldPosition="0">
        <references count="1">
          <reference field="1" count="50">
            <x v="5"/>
            <x v="35"/>
            <x v="43"/>
            <x v="79"/>
            <x v="91"/>
            <x v="99"/>
            <x v="107"/>
            <x v="108"/>
            <x v="112"/>
            <x v="120"/>
            <x v="147"/>
            <x v="150"/>
            <x v="176"/>
            <x v="186"/>
            <x v="187"/>
            <x v="200"/>
            <x v="205"/>
            <x v="207"/>
            <x v="209"/>
            <x v="221"/>
            <x v="249"/>
            <x v="256"/>
            <x v="259"/>
            <x v="260"/>
            <x v="262"/>
            <x v="263"/>
            <x v="270"/>
            <x v="277"/>
            <x v="279"/>
            <x v="285"/>
            <x v="290"/>
            <x v="307"/>
            <x v="308"/>
            <x v="316"/>
            <x v="335"/>
            <x v="352"/>
            <x v="366"/>
            <x v="377"/>
            <x v="379"/>
            <x v="380"/>
            <x v="383"/>
            <x v="392"/>
            <x v="407"/>
            <x v="428"/>
            <x v="431"/>
            <x v="445"/>
            <x v="457"/>
            <x v="460"/>
            <x v="477"/>
            <x v="480"/>
          </reference>
        </references>
      </pivotArea>
    </format>
    <format dxfId="87">
      <pivotArea dataOnly="0" labelOnly="1" outline="0" fieldPosition="0">
        <references count="1">
          <reference field="1" count="50">
            <x v="8"/>
            <x v="10"/>
            <x v="11"/>
            <x v="14"/>
            <x v="15"/>
            <x v="19"/>
            <x v="22"/>
            <x v="28"/>
            <x v="30"/>
            <x v="31"/>
            <x v="37"/>
            <x v="51"/>
            <x v="64"/>
            <x v="76"/>
            <x v="117"/>
            <x v="119"/>
            <x v="133"/>
            <x v="141"/>
            <x v="145"/>
            <x v="161"/>
            <x v="171"/>
            <x v="177"/>
            <x v="180"/>
            <x v="191"/>
            <x v="192"/>
            <x v="204"/>
            <x v="216"/>
            <x v="218"/>
            <x v="232"/>
            <x v="237"/>
            <x v="240"/>
            <x v="280"/>
            <x v="292"/>
            <x v="313"/>
            <x v="319"/>
            <x v="329"/>
            <x v="330"/>
            <x v="338"/>
            <x v="339"/>
            <x v="344"/>
            <x v="350"/>
            <x v="356"/>
            <x v="362"/>
            <x v="375"/>
            <x v="395"/>
            <x v="414"/>
            <x v="422"/>
            <x v="438"/>
            <x v="450"/>
            <x v="463"/>
          </reference>
        </references>
      </pivotArea>
    </format>
    <format dxfId="86">
      <pivotArea dataOnly="0" labelOnly="1" outline="0" fieldPosition="0">
        <references count="1">
          <reference field="1" count="50">
            <x v="2"/>
            <x v="7"/>
            <x v="12"/>
            <x v="21"/>
            <x v="27"/>
            <x v="34"/>
            <x v="42"/>
            <x v="61"/>
            <x v="63"/>
            <x v="73"/>
            <x v="102"/>
            <x v="106"/>
            <x v="109"/>
            <x v="123"/>
            <x v="138"/>
            <x v="142"/>
            <x v="165"/>
            <x v="175"/>
            <x v="198"/>
            <x v="199"/>
            <x v="215"/>
            <x v="227"/>
            <x v="231"/>
            <x v="252"/>
            <x v="261"/>
            <x v="264"/>
            <x v="283"/>
            <x v="300"/>
            <x v="304"/>
            <x v="305"/>
            <x v="323"/>
            <x v="328"/>
            <x v="337"/>
            <x v="349"/>
            <x v="364"/>
            <x v="367"/>
            <x v="371"/>
            <x v="390"/>
            <x v="394"/>
            <x v="396"/>
            <x v="398"/>
            <x v="401"/>
            <x v="429"/>
            <x v="435"/>
            <x v="443"/>
            <x v="444"/>
            <x v="456"/>
            <x v="479"/>
            <x v="482"/>
            <x v="484"/>
          </reference>
        </references>
      </pivotArea>
    </format>
    <format dxfId="85">
      <pivotArea dataOnly="0" labelOnly="1" outline="0" fieldPosition="0">
        <references count="1">
          <reference field="1" count="50">
            <x v="0"/>
            <x v="16"/>
            <x v="18"/>
            <x v="20"/>
            <x v="24"/>
            <x v="52"/>
            <x v="62"/>
            <x v="66"/>
            <x v="71"/>
            <x v="90"/>
            <x v="98"/>
            <x v="121"/>
            <x v="128"/>
            <x v="132"/>
            <x v="139"/>
            <x v="160"/>
            <x v="162"/>
            <x v="169"/>
            <x v="170"/>
            <x v="173"/>
            <x v="179"/>
            <x v="203"/>
            <x v="223"/>
            <x v="229"/>
            <x v="233"/>
            <x v="234"/>
            <x v="239"/>
            <x v="241"/>
            <x v="250"/>
            <x v="271"/>
            <x v="274"/>
            <x v="276"/>
            <x v="289"/>
            <x v="293"/>
            <x v="294"/>
            <x v="320"/>
            <x v="325"/>
            <x v="340"/>
            <x v="357"/>
            <x v="359"/>
            <x v="365"/>
            <x v="368"/>
            <x v="372"/>
            <x v="393"/>
            <x v="399"/>
            <x v="426"/>
            <x v="441"/>
            <x v="446"/>
            <x v="459"/>
            <x v="475"/>
          </reference>
        </references>
      </pivotArea>
    </format>
    <format dxfId="84">
      <pivotArea dataOnly="0" labelOnly="1" outline="0" fieldPosition="0">
        <references count="1">
          <reference field="1" count="38">
            <x v="40"/>
            <x v="46"/>
            <x v="54"/>
            <x v="67"/>
            <x v="70"/>
            <x v="84"/>
            <x v="103"/>
            <x v="148"/>
            <x v="149"/>
            <x v="157"/>
            <x v="163"/>
            <x v="164"/>
            <x v="167"/>
            <x v="210"/>
            <x v="225"/>
            <x v="230"/>
            <x v="269"/>
            <x v="278"/>
            <x v="282"/>
            <x v="295"/>
            <x v="301"/>
            <x v="309"/>
            <x v="315"/>
            <x v="333"/>
            <x v="341"/>
            <x v="347"/>
            <x v="348"/>
            <x v="369"/>
            <x v="374"/>
            <x v="397"/>
            <x v="404"/>
            <x v="427"/>
            <x v="432"/>
            <x v="437"/>
            <x v="447"/>
            <x v="485"/>
            <x v="486"/>
            <x v="487"/>
          </reference>
        </references>
      </pivotArea>
    </format>
    <format dxfId="83">
      <pivotArea dataOnly="0" labelOnly="1" fieldPosition="0">
        <references count="1">
          <reference field="1" count="0"/>
        </references>
      </pivotArea>
    </format>
    <format dxfId="82">
      <pivotArea dataOnly="0" labelOnly="1" fieldPosition="0">
        <references count="1">
          <reference field="1" count="0"/>
        </references>
      </pivotArea>
    </format>
    <format dxfId="81">
      <pivotArea dataOnly="0" labelOnly="1" fieldPosition="0">
        <references count="1">
          <reference field="1" count="0"/>
        </references>
      </pivotArea>
    </format>
    <format dxfId="8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9">
      <pivotArea dataOnly="0" labelOnly="1" outline="0" fieldPosition="0">
        <references count="1">
          <reference field="4294967294" count="3">
            <x v="9"/>
            <x v="10"/>
            <x v="11"/>
          </reference>
        </references>
      </pivotArea>
    </format>
  </formats>
  <conditionalFormats count="40">
    <conditionalFormat priority="1">
      <pivotAreas count="1">
        <pivotArea outline="0" fieldPosition="0">
          <references count="1">
            <reference field="4294967294" count="3">
              <x v="9"/>
              <x v="10"/>
              <x v="11"/>
            </reference>
          </references>
        </pivotArea>
      </pivotAreas>
    </conditionalFormat>
    <conditionalFormat priority="3">
      <pivotAreas count="1">
        <pivotArea outline="0" fieldPosition="0">
          <references count="1">
            <reference field="4294967294" count="1">
              <x v="6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13"/>
            </reference>
            <reference field="1" count="487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  <x v="271"/>
              <x v="272"/>
              <x v="273"/>
              <x v="274"/>
              <x v="275"/>
              <x v="276"/>
              <x v="277"/>
              <x v="278"/>
              <x v="279"/>
              <x v="280"/>
              <x v="281"/>
              <x v="282"/>
              <x v="283"/>
              <x v="284"/>
              <x v="285"/>
              <x v="286"/>
              <x v="287"/>
              <x v="288"/>
              <x v="289"/>
              <x v="290"/>
              <x v="291"/>
              <x v="292"/>
              <x v="293"/>
              <x v="294"/>
              <x v="295"/>
              <x v="296"/>
              <x v="297"/>
              <x v="298"/>
              <x v="299"/>
              <x v="300"/>
              <x v="301"/>
              <x v="302"/>
              <x v="303"/>
              <x v="304"/>
              <x v="305"/>
              <x v="306"/>
              <x v="307"/>
              <x v="308"/>
              <x v="309"/>
              <x v="310"/>
              <x v="311"/>
              <x v="312"/>
              <x v="313"/>
              <x v="314"/>
              <x v="315"/>
              <x v="316"/>
              <x v="317"/>
              <x v="318"/>
              <x v="319"/>
              <x v="320"/>
              <x v="321"/>
              <x v="322"/>
              <x v="323"/>
              <x v="324"/>
              <x v="325"/>
              <x v="326"/>
              <x v="327"/>
              <x v="328"/>
              <x v="329"/>
              <x v="330"/>
              <x v="331"/>
              <x v="332"/>
              <x v="333"/>
              <x v="334"/>
              <x v="335"/>
              <x v="336"/>
              <x v="337"/>
              <x v="338"/>
              <x v="339"/>
              <x v="340"/>
              <x v="341"/>
              <x v="342"/>
              <x v="343"/>
              <x v="344"/>
              <x v="345"/>
              <x v="346"/>
              <x v="347"/>
              <x v="348"/>
              <x v="349"/>
              <x v="350"/>
              <x v="351"/>
              <x v="352"/>
              <x v="353"/>
              <x v="354"/>
              <x v="355"/>
              <x v="356"/>
              <x v="357"/>
              <x v="358"/>
              <x v="359"/>
              <x v="360"/>
              <x v="361"/>
              <x v="362"/>
              <x v="363"/>
              <x v="364"/>
              <x v="365"/>
              <x v="366"/>
              <x v="367"/>
              <x v="368"/>
              <x v="369"/>
              <x v="370"/>
              <x v="371"/>
              <x v="372"/>
              <x v="373"/>
              <x v="374"/>
              <x v="375"/>
              <x v="376"/>
              <x v="377"/>
              <x v="378"/>
              <x v="379"/>
              <x v="380"/>
              <x v="381"/>
              <x v="382"/>
              <x v="383"/>
              <x v="384"/>
              <x v="385"/>
              <x v="386"/>
              <x v="387"/>
              <x v="388"/>
              <x v="389"/>
              <x v="390"/>
              <x v="391"/>
              <x v="392"/>
              <x v="393"/>
              <x v="394"/>
              <x v="395"/>
              <x v="396"/>
              <x v="397"/>
              <x v="398"/>
              <x v="399"/>
              <x v="400"/>
              <x v="401"/>
              <x v="402"/>
              <x v="403"/>
              <x v="404"/>
              <x v="405"/>
              <x v="406"/>
              <x v="407"/>
              <x v="408"/>
              <x v="409"/>
              <x v="410"/>
              <x v="411"/>
              <x v="412"/>
              <x v="413"/>
              <x v="414"/>
              <x v="415"/>
              <x v="416"/>
              <x v="417"/>
              <x v="418"/>
              <x v="419"/>
              <x v="420"/>
              <x v="421"/>
              <x v="422"/>
              <x v="423"/>
              <x v="424"/>
              <x v="425"/>
              <x v="426"/>
              <x v="427"/>
              <x v="428"/>
              <x v="429"/>
              <x v="430"/>
              <x v="431"/>
              <x v="432"/>
              <x v="433"/>
              <x v="434"/>
              <x v="435"/>
              <x v="436"/>
              <x v="437"/>
              <x v="438"/>
              <x v="439"/>
              <x v="440"/>
              <x v="441"/>
              <x v="442"/>
              <x v="443"/>
              <x v="444"/>
              <x v="445"/>
              <x v="446"/>
              <x v="447"/>
              <x v="448"/>
              <x v="449"/>
              <x v="450"/>
              <x v="451"/>
              <x v="452"/>
              <x v="453"/>
              <x v="454"/>
              <x v="455"/>
              <x v="456"/>
              <x v="457"/>
              <x v="458"/>
              <x v="459"/>
              <x v="460"/>
              <x v="461"/>
              <x v="462"/>
              <x v="463"/>
              <x v="464"/>
              <x v="465"/>
              <x v="466"/>
              <x v="467"/>
              <x v="468"/>
              <x v="469"/>
              <x v="470"/>
              <x v="471"/>
              <x v="472"/>
              <x v="473"/>
              <x v="474"/>
              <x v="475"/>
              <x v="476"/>
              <x v="477"/>
              <x v="478"/>
              <x v="479"/>
              <x v="480"/>
              <x v="481"/>
              <x v="482"/>
              <x v="483"/>
              <x v="484"/>
              <x v="485"/>
              <x v="486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13"/>
            </reference>
            <reference field="1" count="487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  <x v="110"/>
              <x v="111"/>
              <x v="112"/>
              <x v="113"/>
              <x v="114"/>
              <x v="115"/>
              <x v="116"/>
              <x v="117"/>
              <x v="118"/>
              <x v="119"/>
              <x v="120"/>
              <x v="121"/>
              <x v="122"/>
              <x v="123"/>
              <x v="124"/>
              <x v="125"/>
              <x v="126"/>
              <x v="127"/>
              <x v="128"/>
              <x v="129"/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  <x v="150"/>
              <x v="151"/>
              <x v="152"/>
              <x v="153"/>
              <x v="154"/>
              <x v="155"/>
              <x v="156"/>
              <x v="157"/>
              <x v="158"/>
              <x v="159"/>
              <x v="160"/>
              <x v="161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  <x v="172"/>
              <x v="173"/>
              <x v="174"/>
              <x v="175"/>
              <x v="176"/>
              <x v="177"/>
              <x v="178"/>
              <x v="179"/>
              <x v="180"/>
              <x v="181"/>
              <x v="182"/>
              <x v="183"/>
              <x v="184"/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  <x v="271"/>
              <x v="272"/>
              <x v="273"/>
              <x v="274"/>
              <x v="275"/>
              <x v="276"/>
              <x v="277"/>
              <x v="278"/>
              <x v="279"/>
              <x v="280"/>
              <x v="281"/>
              <x v="282"/>
              <x v="283"/>
              <x v="284"/>
              <x v="285"/>
              <x v="286"/>
              <x v="287"/>
              <x v="288"/>
              <x v="289"/>
              <x v="290"/>
              <x v="291"/>
              <x v="292"/>
              <x v="293"/>
              <x v="294"/>
              <x v="295"/>
              <x v="296"/>
              <x v="297"/>
              <x v="298"/>
              <x v="299"/>
              <x v="300"/>
              <x v="301"/>
              <x v="302"/>
              <x v="303"/>
              <x v="304"/>
              <x v="305"/>
              <x v="306"/>
              <x v="307"/>
              <x v="308"/>
              <x v="309"/>
              <x v="310"/>
              <x v="311"/>
              <x v="312"/>
              <x v="313"/>
              <x v="314"/>
              <x v="315"/>
              <x v="316"/>
              <x v="317"/>
              <x v="318"/>
              <x v="319"/>
              <x v="320"/>
              <x v="321"/>
              <x v="322"/>
              <x v="323"/>
              <x v="324"/>
              <x v="325"/>
              <x v="326"/>
              <x v="327"/>
              <x v="328"/>
              <x v="329"/>
              <x v="330"/>
              <x v="331"/>
              <x v="332"/>
              <x v="333"/>
              <x v="334"/>
              <x v="335"/>
              <x v="336"/>
              <x v="337"/>
              <x v="338"/>
              <x v="339"/>
              <x v="340"/>
              <x v="341"/>
              <x v="342"/>
              <x v="343"/>
              <x v="344"/>
              <x v="345"/>
              <x v="346"/>
              <x v="347"/>
              <x v="348"/>
              <x v="349"/>
              <x v="350"/>
              <x v="351"/>
              <x v="352"/>
              <x v="353"/>
              <x v="354"/>
              <x v="355"/>
              <x v="356"/>
              <x v="357"/>
              <x v="358"/>
              <x v="359"/>
              <x v="360"/>
              <x v="361"/>
              <x v="362"/>
              <x v="363"/>
              <x v="364"/>
              <x v="365"/>
              <x v="366"/>
              <x v="367"/>
              <x v="368"/>
              <x v="369"/>
              <x v="370"/>
              <x v="371"/>
              <x v="372"/>
              <x v="373"/>
              <x v="374"/>
              <x v="375"/>
              <x v="376"/>
              <x v="377"/>
              <x v="378"/>
              <x v="379"/>
              <x v="380"/>
              <x v="381"/>
              <x v="382"/>
              <x v="383"/>
              <x v="384"/>
              <x v="385"/>
              <x v="386"/>
              <x v="387"/>
              <x v="388"/>
              <x v="389"/>
              <x v="390"/>
              <x v="391"/>
              <x v="392"/>
              <x v="393"/>
              <x v="394"/>
              <x v="395"/>
              <x v="396"/>
              <x v="397"/>
              <x v="398"/>
              <x v="399"/>
              <x v="400"/>
              <x v="401"/>
              <x v="402"/>
              <x v="403"/>
              <x v="404"/>
              <x v="405"/>
              <x v="406"/>
              <x v="407"/>
              <x v="408"/>
              <x v="409"/>
              <x v="410"/>
              <x v="411"/>
              <x v="412"/>
              <x v="413"/>
              <x v="414"/>
              <x v="415"/>
              <x v="416"/>
              <x v="417"/>
              <x v="418"/>
              <x v="419"/>
              <x v="420"/>
              <x v="421"/>
              <x v="422"/>
              <x v="423"/>
              <x v="424"/>
              <x v="425"/>
              <x v="426"/>
              <x v="427"/>
              <x v="428"/>
              <x v="429"/>
              <x v="430"/>
              <x v="431"/>
              <x v="432"/>
              <x v="433"/>
              <x v="434"/>
              <x v="435"/>
              <x v="436"/>
              <x v="437"/>
              <x v="438"/>
              <x v="439"/>
              <x v="440"/>
              <x v="441"/>
              <x v="442"/>
              <x v="443"/>
              <x v="444"/>
              <x v="445"/>
              <x v="446"/>
              <x v="447"/>
              <x v="448"/>
              <x v="449"/>
              <x v="450"/>
              <x v="451"/>
              <x v="452"/>
              <x v="453"/>
              <x v="454"/>
              <x v="455"/>
              <x v="456"/>
              <x v="457"/>
              <x v="458"/>
              <x v="459"/>
              <x v="460"/>
              <x v="461"/>
              <x v="462"/>
              <x v="463"/>
              <x v="464"/>
              <x v="465"/>
              <x v="466"/>
              <x v="467"/>
              <x v="468"/>
              <x v="469"/>
              <x v="470"/>
              <x v="471"/>
              <x v="472"/>
              <x v="473"/>
              <x v="474"/>
              <x v="475"/>
              <x v="476"/>
              <x v="477"/>
              <x v="478"/>
              <x v="479"/>
              <x v="480"/>
              <x v="481"/>
              <x v="482"/>
              <x v="483"/>
              <x v="484"/>
              <x v="485"/>
              <x v="486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3" selected="0">
              <x v="9"/>
              <x v="10"/>
              <x v="11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1">
            <reference field="4294967294" count="2" selected="0">
              <x v="10"/>
              <x v="11"/>
            </reference>
          </references>
        </pivotArea>
      </pivotAreas>
    </conditionalFormat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  <conditionalFormat priority="10">
      <pivotAreas count="1"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1">
            <reference field="4294967294" count="1" selected="0">
              <x v="12"/>
            </reference>
          </references>
        </pivotArea>
      </pivotAreas>
    </conditionalFormat>
    <conditionalFormat priority="13">
      <pivotAreas count="1">
        <pivotArea type="data" outline="0" collapsedLevelsAreSubtotals="1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priority="12">
      <pivotAreas count="1">
        <pivotArea type="data" outline="0" collapsedLevelsAreSubtotals="1" fieldPosition="0">
          <references count="1">
            <reference field="4294967294" count="1" selected="0">
              <x v="8"/>
            </reference>
          </references>
        </pivotArea>
      </pivotAreas>
    </conditionalFormat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8"/>
            </reference>
          </references>
        </pivotArea>
      </pivotAreas>
    </conditionalFormat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8"/>
            </reference>
          </references>
        </pivotArea>
      </pivotAreas>
    </conditionalFormat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</pivotAreas>
    </conditionalFormat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</pivotAreas>
    </conditionalFormat>
    <conditionalFormat priority="23">
      <pivotAreas count="1"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</pivotAreas>
    </conditionalFormat>
    <conditionalFormat priority="14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5">
      <pivotAreas count="1">
        <pivotArea type="data" outline="0" collapsedLevelsAreSubtotals="1" fieldPosition="0">
          <references count="1">
            <reference field="4294967294" count="3" selected="0">
              <x v="0"/>
              <x v="1"/>
              <x v="2"/>
            </reference>
          </references>
        </pivotArea>
      </pivotAreas>
    </conditionalFormat>
    <conditionalFormat priority="26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7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30">
      <pivotAreas count="1">
        <pivotArea type="data" outline="0" collapsedLevelsAreSubtotals="1" fieldPosition="0">
          <references count="1">
            <reference field="4294967294" count="2" selected="0">
              <x v="1"/>
              <x v="2"/>
            </reference>
          </references>
        </pivotArea>
      </pivotAreas>
    </conditionalFormat>
    <conditionalFormat priority="31">
      <pivotAreas count="1">
        <pivotArea type="data" outline="0" collapsedLevelsAreSubtotals="1" fieldPosition="0">
          <references count="1">
            <reference field="4294967294" count="2" selected="0">
              <x v="1"/>
              <x v="2"/>
            </reference>
          </references>
        </pivotArea>
      </pivotAreas>
    </conditionalFormat>
    <conditionalFormat priority="32">
      <pivotAreas count="1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1" count="1">
              <x v="314"/>
            </reference>
          </references>
        </pivotArea>
      </pivotAreas>
    </conditionalFormat>
    <conditionalFormat priority="33">
      <pivotAreas count="1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1" count="1">
              <x v="314"/>
            </reference>
          </references>
        </pivotArea>
      </pivotAreas>
    </conditionalFormat>
    <conditionalFormat priority="34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314"/>
            </reference>
          </references>
        </pivotArea>
      </pivotAreas>
    </conditionalFormat>
    <conditionalFormat priority="35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314"/>
            </reference>
          </references>
        </pivotArea>
      </pivotAreas>
    </conditionalFormat>
    <conditionalFormat priority="36">
      <pivotAreas count="2">
        <pivotArea type="data" collapsedLevelsAreSubtotals="1" fieldPosition="0">
          <references count="2">
            <reference field="4294967294" count="1" selected="0">
              <x v="2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11"/>
            </reference>
          </references>
        </pivotArea>
      </pivotAreas>
    </conditionalFormat>
    <conditionalFormat priority="37">
      <pivotAreas count="1"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  <conditionalFormat priority="38">
      <pivotAreas count="2">
        <pivotArea type="data" collapsedLevelsAreSubtotals="1" fieldPosition="0">
          <references count="2">
            <reference field="4294967294" count="1" selected="0">
              <x v="1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10"/>
            </reference>
          </references>
        </pivotArea>
      </pivotAreas>
    </conditionalFormat>
    <conditionalFormat priority="11">
      <pivotAreas count="1">
        <pivotArea type="data" outline="0" collapsedLevelsAreSubtotals="1" fieldPosition="0">
          <references count="1">
            <reference field="4294967294" count="1" selected="0">
              <x v="12"/>
            </reference>
          </references>
        </pivotArea>
      </pivotAreas>
    </conditionalFormat>
    <conditionalFormat priority="39">
      <pivotAreas count="2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4" selected="0">
              <x v="9"/>
              <x v="10"/>
              <x v="11"/>
              <x v="12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40">
      <pivotAreas count="2">
        <pivotArea type="data" collapsedLevelsAreSubtotals="1" fieldPosition="0">
          <references count="2">
            <reference field="4294967294" count="1" selected="0">
              <x v="1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2" selected="0">
              <x v="9"/>
              <x v="1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4F8B94-EA59-4240-89A6-2F8320CB5C73}" name="Сводная таблица1" cacheId="0" applyNumberFormats="0" applyBorderFormats="0" applyFontFormats="0" applyPatternFormats="0" applyAlignmentFormats="0" applyWidthHeightFormats="1" dataCaption="Значения" updatedVersion="7" minRefreshableVersion="3" rowGrandTotals="0" colGrandTotals="0" itemPrintTitles="1" mergeItem="1" createdVersion="6" indent="0" compact="0" outline="1" outlineData="1" compactData="0" multipleFieldFilters="0" chartFormat="1">
  <location ref="B9:P37" firstHeaderRow="0" firstDataRow="1" firstDataCol="1"/>
  <pivotFields count="20">
    <pivotField compact="0" showAll="0" defaultSubtotal="0"/>
    <pivotField axis="axisRow" compact="0" showAll="0" sortType="descending" defaultSubtotal="0">
      <items count="489">
        <item m="1" x="234"/>
        <item m="1" x="235"/>
        <item m="1" x="154"/>
        <item x="23"/>
        <item x="22"/>
        <item m="1" x="299"/>
        <item m="1" x="262"/>
        <item m="1" x="320"/>
        <item m="1" x="433"/>
        <item m="1" x="323"/>
        <item m="1" x="56"/>
        <item m="1" x="219"/>
        <item m="1" x="465"/>
        <item m="1" x="399"/>
        <item m="1" x="141"/>
        <item m="1" x="139"/>
        <item m="1" x="197"/>
        <item m="1" x="172"/>
        <item m="1" x="212"/>
        <item m="1" x="439"/>
        <item m="1" x="427"/>
        <item m="1" x="244"/>
        <item m="1" x="364"/>
        <item m="1" x="382"/>
        <item m="1" x="267"/>
        <item x="0"/>
        <item m="1" x="58"/>
        <item m="1" x="151"/>
        <item m="1" x="189"/>
        <item m="1" x="313"/>
        <item m="1" x="384"/>
        <item m="1" x="166"/>
        <item m="1" x="450"/>
        <item m="1" x="167"/>
        <item m="1" x="451"/>
        <item m="1" x="458"/>
        <item m="1" x="135"/>
        <item m="1" x="463"/>
        <item m="1" x="109"/>
        <item m="1" x="96"/>
        <item m="1" x="379"/>
        <item m="1" x="237"/>
        <item m="1" x="163"/>
        <item m="1" x="111"/>
        <item x="24"/>
        <item x="21"/>
        <item m="1" x="324"/>
        <item x="25"/>
        <item m="1" x="368"/>
        <item m="1" x="74"/>
        <item m="1" x="468"/>
        <item m="1" x="305"/>
        <item m="1" x="391"/>
        <item m="1" x="40"/>
        <item m="1" x="470"/>
        <item m="1" x="91"/>
        <item m="1" x="112"/>
        <item m="1" x="213"/>
        <item m="1" x="191"/>
        <item m="1" x="261"/>
        <item m="1" x="393"/>
        <item m="1" x="278"/>
        <item m="1" x="201"/>
        <item m="1" x="196"/>
        <item m="1" x="388"/>
        <item m="1" x="101"/>
        <item m="1" x="220"/>
        <item m="1" x="223"/>
        <item m="1" x="206"/>
        <item m="1" x="194"/>
        <item m="1" x="51"/>
        <item m="1" x="310"/>
        <item m="1" x="441"/>
        <item m="1" x="124"/>
        <item m="1" x="476"/>
        <item m="1" x="445"/>
        <item m="1" x="347"/>
        <item m="1" x="46"/>
        <item m="1" x="343"/>
        <item m="1" x="238"/>
        <item m="1" x="198"/>
        <item m="1" x="42"/>
        <item m="1" x="474"/>
        <item m="1" x="271"/>
        <item m="1" x="381"/>
        <item m="1" x="113"/>
        <item m="1" x="446"/>
        <item m="1" x="417"/>
        <item m="1" x="80"/>
        <item m="1" x="435"/>
        <item m="1" x="214"/>
        <item m="1" x="207"/>
        <item m="1" x="131"/>
        <item m="1" x="345"/>
        <item m="1" x="478"/>
        <item m="1" x="477"/>
        <item m="1" x="469"/>
        <item m="1" x="306"/>
        <item m="1" x="108"/>
        <item m="1" x="247"/>
        <item m="1" x="308"/>
        <item m="1" x="107"/>
        <item m="1" x="318"/>
        <item m="1" x="33"/>
        <item m="1" x="75"/>
        <item m="1" x="150"/>
        <item m="1" x="175"/>
        <item m="1" x="432"/>
        <item m="1" x="127"/>
        <item m="1" x="168"/>
        <item m="1" x="420"/>
        <item m="1" x="146"/>
        <item m="1" x="34"/>
        <item m="1" x="311"/>
        <item x="15"/>
        <item x="13"/>
        <item x="12"/>
        <item m="1" x="375"/>
        <item x="17"/>
        <item m="1" x="54"/>
        <item m="1" x="117"/>
        <item m="1" x="174"/>
        <item m="1" x="239"/>
        <item m="1" x="233"/>
        <item m="1" x="157"/>
        <item m="1" x="256"/>
        <item m="1" x="396"/>
        <item m="1" x="475"/>
        <item m="1" x="47"/>
        <item m="1" x="240"/>
        <item m="1" x="273"/>
        <item m="1" x="236"/>
        <item m="1" x="418"/>
        <item m="1" x="479"/>
        <item x="10"/>
        <item m="1" x="276"/>
        <item m="1" x="41"/>
        <item x="8"/>
        <item x="9"/>
        <item m="1" x="315"/>
        <item m="1" x="192"/>
        <item m="1" x="243"/>
        <item m="1" x="336"/>
        <item m="1" x="88"/>
        <item m="1" x="287"/>
        <item m="1" x="487"/>
        <item m="1" x="269"/>
        <item m="1" x="422"/>
        <item m="1" x="132"/>
        <item m="1" x="407"/>
        <item m="1" x="263"/>
        <item m="1" x="71"/>
        <item m="1" x="81"/>
        <item m="1" x="473"/>
        <item m="1" x="317"/>
        <item m="1" x="289"/>
        <item m="1" x="259"/>
        <item m="1" x="360"/>
        <item m="1" x="280"/>
        <item m="1" x="272"/>
        <item m="1" x="110"/>
        <item m="1" x="78"/>
        <item m="1" x="292"/>
        <item m="1" x="245"/>
        <item m="1" x="428"/>
        <item m="1" x="402"/>
        <item m="1" x="60"/>
        <item m="1" x="158"/>
        <item m="1" x="95"/>
        <item m="1" x="436"/>
        <item m="1" x="488"/>
        <item m="1" x="208"/>
        <item m="1" x="257"/>
        <item m="1" x="362"/>
        <item m="1" x="357"/>
        <item m="1" x="421"/>
        <item m="1" x="221"/>
        <item m="1" x="147"/>
        <item m="1" x="216"/>
        <item m="1" x="121"/>
        <item m="1" x="423"/>
        <item x="27"/>
        <item x="19"/>
        <item x="20"/>
        <item m="1" x="270"/>
        <item m="1" x="293"/>
        <item m="1" x="86"/>
        <item m="1" x="483"/>
        <item m="1" x="251"/>
        <item m="1" x="472"/>
        <item m="1" x="31"/>
        <item m="1" x="438"/>
        <item m="1" x="295"/>
        <item m="1" x="390"/>
        <item m="1" x="73"/>
        <item m="1" x="319"/>
        <item m="1" x="403"/>
        <item m="1" x="35"/>
        <item m="1" x="185"/>
        <item m="1" x="48"/>
        <item m="1" x="258"/>
        <item m="1" x="279"/>
        <item m="1" x="363"/>
        <item m="1" x="288"/>
        <item m="1" x="177"/>
        <item m="1" x="376"/>
        <item m="1" x="426"/>
        <item m="1" x="136"/>
        <item m="1" x="204"/>
        <item m="1" x="302"/>
        <item m="1" x="455"/>
        <item m="1" x="128"/>
        <item m="1" x="225"/>
        <item m="1" x="459"/>
        <item m="1" x="138"/>
        <item x="26"/>
        <item m="1" x="94"/>
        <item m="1" x="387"/>
        <item m="1" x="386"/>
        <item m="1" x="395"/>
        <item m="1" x="45"/>
        <item m="1" x="301"/>
        <item m="1" x="440"/>
        <item m="1" x="264"/>
        <item m="1" x="222"/>
        <item m="1" x="190"/>
        <item m="1" x="268"/>
        <item m="1" x="389"/>
        <item m="1" x="366"/>
        <item m="1" x="252"/>
        <item m="1" x="398"/>
        <item m="1" x="142"/>
        <item m="1" x="59"/>
        <item m="1" x="202"/>
        <item m="1" x="334"/>
        <item m="1" x="404"/>
        <item m="1" x="342"/>
        <item m="1" x="380"/>
        <item m="1" x="125"/>
        <item m="1" x="159"/>
        <item m="1" x="130"/>
        <item m="1" x="49"/>
        <item m="1" x="456"/>
        <item m="1" x="412"/>
        <item m="1" x="337"/>
        <item m="1" x="353"/>
        <item m="1" x="372"/>
        <item m="1" x="284"/>
        <item m="1" x="321"/>
        <item m="1" x="182"/>
        <item m="1" x="265"/>
        <item m="1" x="87"/>
        <item m="1" x="460"/>
        <item m="1" x="114"/>
        <item m="1" x="224"/>
        <item m="1" x="283"/>
        <item x="18"/>
        <item m="1" x="480"/>
        <item m="1" x="165"/>
        <item m="1" x="115"/>
        <item m="1" x="32"/>
        <item m="1" x="481"/>
        <item m="1" x="83"/>
        <item m="1" x="232"/>
        <item m="1" x="102"/>
        <item m="1" x="92"/>
        <item m="1" x="152"/>
        <item m="1" x="122"/>
        <item m="1" x="485"/>
        <item m="1" x="405"/>
        <item m="1" x="355"/>
        <item m="1" x="358"/>
        <item m="1" x="434"/>
        <item m="1" x="332"/>
        <item m="1" x="178"/>
        <item m="1" x="53"/>
        <item m="1" x="148"/>
        <item m="1" x="429"/>
        <item m="1" x="119"/>
        <item m="1" x="290"/>
        <item m="1" x="199"/>
        <item m="1" x="55"/>
        <item m="1" x="325"/>
        <item m="1" x="76"/>
        <item m="1" x="326"/>
        <item m="1" x="281"/>
        <item m="1" x="176"/>
        <item m="1" x="335"/>
        <item m="1" x="482"/>
        <item m="1" x="394"/>
        <item m="1" x="300"/>
        <item m="1" x="400"/>
        <item m="1" x="173"/>
        <item m="1" x="448"/>
        <item m="1" x="100"/>
        <item m="1" x="105"/>
        <item m="1" x="98"/>
        <item m="1" x="266"/>
        <item m="1" x="331"/>
        <item m="1" x="373"/>
        <item m="1" x="205"/>
        <item m="1" x="260"/>
        <item m="1" x="370"/>
        <item m="1" x="294"/>
        <item m="1" x="118"/>
        <item m="1" x="170"/>
        <item m="1" x="104"/>
        <item m="1" x="43"/>
        <item m="1" x="437"/>
        <item m="1" x="414"/>
        <item m="1" x="339"/>
        <item m="1" x="79"/>
        <item m="1" x="160"/>
        <item m="1" x="203"/>
        <item x="1"/>
        <item m="1" x="304"/>
        <item m="1" x="316"/>
        <item m="1" x="464"/>
        <item m="1" x="164"/>
        <item m="1" x="447"/>
        <item m="1" x="291"/>
        <item m="1" x="385"/>
        <item x="6"/>
        <item m="1" x="348"/>
        <item m="1" x="84"/>
        <item m="1" x="116"/>
        <item m="1" x="228"/>
        <item m="1" x="153"/>
        <item m="1" x="52"/>
        <item m="1" x="226"/>
        <item m="1" x="377"/>
        <item m="1" x="179"/>
        <item m="1" x="333"/>
        <item m="1" x="314"/>
        <item m="1" x="449"/>
        <item m="1" x="169"/>
        <item m="1" x="285"/>
        <item m="1" x="461"/>
        <item m="1" x="248"/>
        <item m="1" x="180"/>
        <item m="1" x="410"/>
        <item m="1" x="397"/>
        <item m="1" x="37"/>
        <item m="1" x="409"/>
        <item x="16"/>
        <item m="1" x="126"/>
        <item m="1" x="195"/>
        <item m="1" x="346"/>
        <item m="1" x="155"/>
        <item m="1" x="356"/>
        <item m="1" x="133"/>
        <item m="1" x="351"/>
        <item m="1" x="200"/>
        <item m="1" x="229"/>
        <item m="1" x="186"/>
        <item m="1" x="89"/>
        <item m="1" x="486"/>
        <item m="1" x="296"/>
        <item m="1" x="181"/>
        <item m="1" x="67"/>
        <item m="1" x="297"/>
        <item m="1" x="350"/>
        <item m="1" x="367"/>
        <item m="1" x="312"/>
        <item m="1" x="359"/>
        <item m="1" x="365"/>
        <item m="1" x="68"/>
        <item m="1" x="466"/>
        <item m="1" x="188"/>
        <item m="1" x="61"/>
        <item m="1" x="374"/>
        <item m="1" x="298"/>
        <item m="1" x="39"/>
        <item m="1" x="93"/>
        <item m="1" x="90"/>
        <item m="1" x="282"/>
        <item m="1" x="338"/>
        <item m="1" x="50"/>
        <item m="1" x="471"/>
        <item m="1" x="72"/>
        <item m="1" x="454"/>
        <item m="1" x="452"/>
        <item m="1" x="36"/>
        <item m="1" x="64"/>
        <item m="1" x="187"/>
        <item m="1" x="70"/>
        <item m="1" x="255"/>
        <item m="1" x="415"/>
        <item m="1" x="217"/>
        <item m="1" x="369"/>
        <item m="1" x="85"/>
        <item x="7"/>
        <item m="1" x="286"/>
        <item m="1" x="38"/>
        <item m="1" x="227"/>
        <item m="1" x="361"/>
        <item m="1" x="462"/>
        <item m="1" x="484"/>
        <item m="1" x="184"/>
        <item m="1" x="322"/>
        <item m="1" x="99"/>
        <item m="1" x="453"/>
        <item m="1" x="44"/>
        <item m="1" x="401"/>
        <item m="1" x="254"/>
        <item m="1" x="134"/>
        <item m="1" x="77"/>
        <item m="1" x="230"/>
        <item m="1" x="430"/>
        <item m="1" x="241"/>
        <item m="1" x="231"/>
        <item m="1" x="406"/>
        <item m="1" x="275"/>
        <item x="14"/>
        <item m="1" x="413"/>
        <item m="1" x="344"/>
        <item m="1" x="30"/>
        <item m="1" x="69"/>
        <item m="1" x="425"/>
        <item m="1" x="408"/>
        <item m="1" x="183"/>
        <item m="1" x="277"/>
        <item m="1" x="274"/>
        <item m="1" x="211"/>
        <item m="1" x="149"/>
        <item m="1" x="161"/>
        <item m="1" x="156"/>
        <item m="1" x="444"/>
        <item m="1" x="123"/>
        <item m="1" x="171"/>
        <item m="1" x="249"/>
        <item m="1" x="309"/>
        <item m="1" x="330"/>
        <item m="1" x="349"/>
        <item m="1" x="371"/>
        <item m="1" x="329"/>
        <item m="1" x="193"/>
        <item m="1" x="307"/>
        <item m="1" x="103"/>
        <item m="1" x="378"/>
        <item m="1" x="383"/>
        <item m="1" x="97"/>
        <item x="5"/>
        <item m="1" x="82"/>
        <item m="1" x="457"/>
        <item m="1" x="29"/>
        <item m="1" x="246"/>
        <item m="1" x="250"/>
        <item m="1" x="143"/>
        <item m="1" x="419"/>
        <item m="1" x="341"/>
        <item m="1" x="63"/>
        <item m="1" x="106"/>
        <item m="1" x="144"/>
        <item m="1" x="392"/>
        <item m="1" x="215"/>
        <item m="1" x="120"/>
        <item m="1" x="467"/>
        <item m="1" x="145"/>
        <item m="1" x="424"/>
        <item m="1" x="352"/>
        <item m="1" x="253"/>
        <item m="1" x="129"/>
        <item m="1" x="209"/>
        <item m="1" x="242"/>
        <item m="1" x="411"/>
        <item m="1" x="140"/>
        <item m="1" x="137"/>
        <item m="1" x="57"/>
        <item m="1" x="210"/>
        <item m="1" x="327"/>
        <item m="1" x="354"/>
        <item m="1" x="62"/>
        <item m="1" x="328"/>
        <item m="1" x="442"/>
        <item m="1" x="340"/>
        <item m="1" x="65"/>
        <item m="1" x="162"/>
        <item m="1" x="443"/>
        <item x="4"/>
        <item x="3"/>
        <item m="1" x="303"/>
        <item m="1" x="431"/>
        <item x="2"/>
        <item m="1" x="416"/>
        <item m="1" x="218"/>
        <item m="1" x="66"/>
        <item h="1" x="28"/>
        <item x="11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compact="0" showAll="0" defaultSubtotal="0">
      <items count="78">
        <item x="0"/>
        <item m="1" x="24"/>
        <item m="1" x="74"/>
        <item m="1" x="72"/>
        <item m="1" x="60"/>
        <item m="1" x="33"/>
        <item m="1" x="15"/>
        <item m="1" x="27"/>
        <item m="1" x="59"/>
        <item m="1" x="53"/>
        <item x="2"/>
        <item m="1" x="13"/>
        <item m="1" x="45"/>
        <item m="1" x="32"/>
        <item m="1" x="35"/>
        <item m="1" x="69"/>
        <item m="1" x="17"/>
        <item m="1" x="40"/>
        <item m="1" x="66"/>
        <item m="1" x="18"/>
        <item m="1" x="67"/>
        <item m="1" x="62"/>
        <item m="1" x="22"/>
        <item m="1" x="12"/>
        <item m="1" x="36"/>
        <item m="1" x="47"/>
        <item m="1" x="14"/>
        <item m="1" x="31"/>
        <item m="1" x="61"/>
        <item m="1" x="64"/>
        <item m="1" x="51"/>
        <item m="1" x="30"/>
        <item m="1" x="37"/>
        <item m="1" x="7"/>
        <item x="1"/>
        <item m="1" x="25"/>
        <item m="1" x="38"/>
        <item m="1" x="49"/>
        <item m="1" x="43"/>
        <item m="1" x="34"/>
        <item m="1" x="77"/>
        <item m="1" x="29"/>
        <item m="1" x="41"/>
        <item m="1" x="21"/>
        <item m="1" x="44"/>
        <item m="1" x="56"/>
        <item m="1" x="8"/>
        <item m="1" x="68"/>
        <item m="1" x="39"/>
        <item m="1" x="55"/>
        <item m="1" x="19"/>
        <item m="1" x="42"/>
        <item m="1" x="26"/>
        <item m="1" x="70"/>
        <item m="1" x="50"/>
        <item m="1" x="9"/>
        <item m="1" x="71"/>
        <item m="1" x="10"/>
        <item m="1" x="46"/>
        <item m="1" x="76"/>
        <item x="3"/>
        <item m="1" x="65"/>
        <item m="1" x="11"/>
        <item m="1" x="20"/>
        <item m="1" x="54"/>
        <item m="1" x="63"/>
        <item m="1" x="75"/>
        <item m="1" x="73"/>
        <item m="1" x="23"/>
        <item m="1" x="6"/>
        <item m="1" x="52"/>
        <item m="1" x="48"/>
        <item m="1" x="58"/>
        <item m="1" x="57"/>
        <item m="1" x="16"/>
        <item m="1" x="5"/>
        <item m="1" x="28"/>
        <item x="4"/>
      </items>
    </pivotField>
    <pivotField compact="0" showAll="0" defaultSubtotal="0"/>
    <pivotField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dataField="1" compact="0" showAll="0" defaultSubtotal="0"/>
    <pivotField compact="0" showAll="0" defaultSubtotal="0"/>
    <pivotField dataField="1" compact="0" showAll="0" defaultSubtotal="0"/>
    <pivotField dataField="1" compact="0" showAll="0" defaultSubtotal="0"/>
  </pivotFields>
  <rowFields count="1">
    <field x="1"/>
  </rowFields>
  <rowItems count="28">
    <i>
      <x v="314"/>
    </i>
    <i>
      <x v="134"/>
    </i>
    <i>
      <x v="25"/>
    </i>
    <i>
      <x v="137"/>
    </i>
    <i>
      <x v="115"/>
    </i>
    <i>
      <x v="488"/>
    </i>
    <i>
      <x v="181"/>
    </i>
    <i>
      <x v="442"/>
    </i>
    <i>
      <x v="116"/>
    </i>
    <i>
      <x v="391"/>
    </i>
    <i>
      <x v="182"/>
    </i>
    <i>
      <x v="3"/>
    </i>
    <i>
      <x v="45"/>
    </i>
    <i>
      <x v="44"/>
    </i>
    <i>
      <x v="413"/>
    </i>
    <i>
      <x v="4"/>
    </i>
    <i>
      <x v="183"/>
    </i>
    <i>
      <x v="47"/>
    </i>
    <i>
      <x v="114"/>
    </i>
    <i>
      <x v="483"/>
    </i>
    <i>
      <x v="322"/>
    </i>
    <i>
      <x v="118"/>
    </i>
    <i>
      <x v="480"/>
    </i>
    <i>
      <x v="256"/>
    </i>
    <i>
      <x v="344"/>
    </i>
    <i>
      <x v="479"/>
    </i>
    <i>
      <x v="138"/>
    </i>
    <i>
      <x v="215"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 Базовая частота [YW]" fld="5" baseField="1" baseItem="314"/>
    <dataField name=" Частота &quot; &quot; [YW]" fld="6" baseField="1" baseItem="314"/>
    <dataField name=" Частота &quot;!&quot; [YW]" fld="7" baseField="1" baseItem="314"/>
    <dataField name=" Бюджет [YD]" fld="8" baseField="1" baseItem="314" numFmtId="1"/>
    <dataField name=" Переходы [YD]" fld="9" baseField="1" baseItem="314"/>
    <dataField name=" CTR [YD]" fld="10" baseField="1" baseItem="314"/>
    <dataField name=" Показы [YD]" fld="11" baseField="1" baseItem="314"/>
    <dataField name=" CPC [YD]" fld="12" baseField="1" baseItem="314" numFmtId="1"/>
    <dataField name=" Объявления [YD]" fld="13" baseField="1" baseItem="314"/>
    <dataField name=" Документов в ПС Яндекс [KEI]" fld="14" baseField="1" baseItem="314"/>
    <dataField name=" Главных страниц в ПС Яндекс" fld="15" baseField="1" baseItem="314"/>
    <dataField name=" Вхождений в заголовки в ПС Яндекс" fld="16" baseField="1" baseItem="314"/>
    <dataField name=" KEI 1" fld="18" baseField="1" baseItem="314"/>
    <dataField name=" KEI 2" fld="19" baseField="1" baseItem="314"/>
  </dataFields>
  <formats count="78">
    <format dxfId="77">
      <pivotArea field="1" type="button" dataOnly="0" labelOnly="1" outline="0" axis="axisRow" fieldPosition="0"/>
    </format>
    <format dxfId="7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5">
      <pivotArea collapsedLevelsAreSubtotals="1" fieldPosition="0">
        <references count="2">
          <reference field="4294967294" count="1" selected="0">
            <x v="13"/>
          </reference>
          <reference field="1" count="48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74">
      <pivotArea collapsedLevelsAreSubtotals="1" fieldPosition="0">
        <references count="1">
          <reference field="1" count="48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73">
      <pivotArea collapsedLevelsAreSubtotals="1" fieldPosition="0">
        <references count="1">
          <reference field="1" count="48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72">
      <pivotArea field="1" type="button" dataOnly="0" labelOnly="1" outline="0" axis="axisRow" fieldPosition="0"/>
    </format>
    <format dxfId="7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70">
      <pivotArea field="1" type="button" dataOnly="0" labelOnly="1" outline="0" axis="axisRow" fieldPosition="0"/>
    </format>
    <format dxfId="69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8">
      <pivotArea outline="0" collapsedLevelsAreSubtotals="1" fieldPosition="0"/>
    </format>
    <format dxfId="67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66">
      <pivotArea field="1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4">
      <pivotArea field="1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2">
      <pivotArea outline="0" collapsedLevelsAreSubtotals="1" fieldPosition="0"/>
    </format>
    <format dxfId="61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60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59">
      <pivotArea field="1" type="button" dataOnly="0" labelOnly="1" outline="0" axis="axisRow" fieldPosition="0"/>
    </format>
    <format dxfId="58">
      <pivotArea field="1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56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55">
      <pivotArea outline="0" collapsedLevelsAreSubtotals="1" fieldPosition="0">
        <references count="1">
          <reference field="4294967294" count="6" selected="0">
            <x v="3"/>
            <x v="4"/>
            <x v="5"/>
            <x v="6"/>
            <x v="7"/>
            <x v="8"/>
          </reference>
        </references>
      </pivotArea>
    </format>
    <format dxfId="54">
      <pivotArea outline="0" collapsedLevelsAreSubtotals="1" fieldPosition="0"/>
    </format>
    <format dxfId="53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52">
      <pivotArea dataOnly="0" labelOnly="1" fieldPosition="0">
        <references count="1">
          <reference field="1" count="7">
            <x v="25"/>
            <x v="314"/>
            <x v="322"/>
            <x v="442"/>
            <x v="479"/>
            <x v="480"/>
            <x v="483"/>
          </reference>
        </references>
      </pivotArea>
    </format>
    <format dxfId="5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8"/>
          </reference>
        </references>
      </pivotArea>
    </format>
    <format dxfId="49">
      <pivotArea outline="0" collapsedLevelsAreSubtotals="1" fieldPosition="0">
        <references count="1">
          <reference field="4294967294" count="1" selected="0">
            <x v="13"/>
          </reference>
        </references>
      </pivotArea>
    </format>
    <format dxfId="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7">
      <pivotArea field="2" type="button" dataOnly="0" labelOnly="1" outline="0"/>
    </format>
    <format dxfId="46">
      <pivotArea field="2" type="button" dataOnly="0" labelOnly="1" outline="0"/>
    </format>
    <format dxfId="45">
      <pivotArea field="2" type="button" dataOnly="0" labelOnly="1" outline="0"/>
    </format>
    <format dxfId="44">
      <pivotArea field="2" type="button" dataOnly="0" labelOnly="1" outline="0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fieldPosition="0">
        <references count="1">
          <reference field="1" count="14">
            <x v="60"/>
            <x v="68"/>
            <x v="69"/>
            <x v="70"/>
            <x v="71"/>
            <x v="73"/>
            <x v="248"/>
            <x v="300"/>
            <x v="323"/>
            <x v="412"/>
            <x v="433"/>
            <x v="455"/>
            <x v="456"/>
            <x v="457"/>
          </reference>
        </references>
      </pivotArea>
    </format>
    <format dxfId="41">
      <pivotArea dataOnly="0" labelOnly="1" fieldPosition="0">
        <references count="1">
          <reference field="1" count="14">
            <x v="60"/>
            <x v="68"/>
            <x v="69"/>
            <x v="70"/>
            <x v="71"/>
            <x v="73"/>
            <x v="248"/>
            <x v="300"/>
            <x v="323"/>
            <x v="412"/>
            <x v="433"/>
            <x v="455"/>
            <x v="456"/>
            <x v="457"/>
          </reference>
        </references>
      </pivotArea>
    </format>
    <format dxfId="40">
      <pivotArea dataOnly="0" labelOnly="1" fieldPosition="0">
        <references count="1">
          <reference field="1" count="0"/>
        </references>
      </pivotArea>
    </format>
    <format dxfId="39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38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29">
      <pivotArea dataOnly="0" labelOnly="1" outline="0" fieldPosition="0">
        <references count="1">
          <reference field="4294967294" count="5">
            <x v="9"/>
            <x v="10"/>
            <x v="11"/>
            <x v="12"/>
            <x v="13"/>
          </reference>
        </references>
      </pivotArea>
    </format>
    <format dxfId="28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27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26">
      <pivotArea dataOnly="0" labelOnly="1" fieldPosition="0">
        <references count="1">
          <reference field="1" count="14">
            <x v="11"/>
            <x v="17"/>
            <x v="27"/>
            <x v="132"/>
            <x v="133"/>
            <x v="134"/>
            <x v="137"/>
            <x v="138"/>
            <x v="162"/>
            <x v="174"/>
            <x v="283"/>
            <x v="387"/>
            <x v="390"/>
            <x v="391"/>
          </reference>
        </references>
      </pivotArea>
    </format>
    <format dxfId="25">
      <pivotArea dataOnly="0" labelOnly="1" fieldPosition="0">
        <references count="1">
          <reference field="1" count="14">
            <x v="11"/>
            <x v="17"/>
            <x v="27"/>
            <x v="132"/>
            <x v="133"/>
            <x v="134"/>
            <x v="137"/>
            <x v="138"/>
            <x v="162"/>
            <x v="174"/>
            <x v="283"/>
            <x v="387"/>
            <x v="390"/>
            <x v="391"/>
          </reference>
        </references>
      </pivotArea>
    </format>
    <format dxfId="24">
      <pivotArea dataOnly="0" labelOnly="1" fieldPosition="0">
        <references count="1">
          <reference field="1" count="14">
            <x v="11"/>
            <x v="17"/>
            <x v="27"/>
            <x v="132"/>
            <x v="133"/>
            <x v="134"/>
            <x v="137"/>
            <x v="138"/>
            <x v="162"/>
            <x v="174"/>
            <x v="283"/>
            <x v="387"/>
            <x v="390"/>
            <x v="391"/>
          </reference>
        </references>
      </pivotArea>
    </format>
    <format dxfId="23">
      <pivotArea field="2" type="button" dataOnly="0" labelOnly="1" outline="0"/>
    </format>
    <format dxfId="22">
      <pivotArea dataOnly="0" labelOnly="1" fieldPosition="0">
        <references count="1">
          <reference field="1" count="0"/>
        </references>
      </pivotArea>
    </format>
    <format dxfId="21">
      <pivotArea field="2" type="button" dataOnly="0" labelOnly="1" outline="0"/>
    </format>
    <format dxfId="20">
      <pivotArea dataOnly="0" labelOnly="1" outline="0" fieldPosition="0">
        <references count="1">
          <reference field="1" count="50">
            <x v="3"/>
            <x v="25"/>
            <x v="56"/>
            <x v="65"/>
            <x v="68"/>
            <x v="74"/>
            <x v="75"/>
            <x v="87"/>
            <x v="96"/>
            <x v="101"/>
            <x v="104"/>
            <x v="105"/>
            <x v="115"/>
            <x v="116"/>
            <x v="129"/>
            <x v="134"/>
            <x v="137"/>
            <x v="152"/>
            <x v="174"/>
            <x v="178"/>
            <x v="181"/>
            <x v="182"/>
            <x v="185"/>
            <x v="188"/>
            <x v="190"/>
            <x v="220"/>
            <x v="224"/>
            <x v="236"/>
            <x v="281"/>
            <x v="314"/>
            <x v="324"/>
            <x v="331"/>
            <x v="342"/>
            <x v="343"/>
            <x v="345"/>
            <x v="346"/>
            <x v="387"/>
            <x v="391"/>
            <x v="402"/>
            <x v="403"/>
            <x v="415"/>
            <x v="430"/>
            <x v="434"/>
            <x v="442"/>
            <x v="458"/>
            <x v="462"/>
            <x v="468"/>
            <x v="471"/>
            <x v="472"/>
            <x v="474"/>
          </reference>
        </references>
      </pivotArea>
    </format>
    <format dxfId="19">
      <pivotArea dataOnly="0" labelOnly="1" outline="0" fieldPosition="0">
        <references count="1">
          <reference field="1" count="50">
            <x v="9"/>
            <x v="29"/>
            <x v="32"/>
            <x v="36"/>
            <x v="44"/>
            <x v="45"/>
            <x v="57"/>
            <x v="69"/>
            <x v="95"/>
            <x v="97"/>
            <x v="100"/>
            <x v="110"/>
            <x v="111"/>
            <x v="125"/>
            <x v="131"/>
            <x v="153"/>
            <x v="154"/>
            <x v="155"/>
            <x v="159"/>
            <x v="208"/>
            <x v="211"/>
            <x v="213"/>
            <x v="222"/>
            <x v="246"/>
            <x v="251"/>
            <x v="254"/>
            <x v="257"/>
            <x v="267"/>
            <x v="268"/>
            <x v="272"/>
            <x v="284"/>
            <x v="291"/>
            <x v="302"/>
            <x v="312"/>
            <x v="317"/>
            <x v="326"/>
            <x v="360"/>
            <x v="363"/>
            <x v="400"/>
            <x v="412"/>
            <x v="420"/>
            <x v="423"/>
            <x v="452"/>
            <x v="453"/>
            <x v="461"/>
            <x v="466"/>
            <x v="467"/>
            <x v="469"/>
            <x v="470"/>
            <x v="473"/>
          </reference>
        </references>
      </pivotArea>
    </format>
    <format dxfId="18">
      <pivotArea dataOnly="0" labelOnly="1" outline="0" fieldPosition="0">
        <references count="1">
          <reference field="1" count="50">
            <x v="1"/>
            <x v="4"/>
            <x v="47"/>
            <x v="48"/>
            <x v="49"/>
            <x v="55"/>
            <x v="80"/>
            <x v="81"/>
            <x v="92"/>
            <x v="113"/>
            <x v="126"/>
            <x v="135"/>
            <x v="140"/>
            <x v="146"/>
            <x v="151"/>
            <x v="166"/>
            <x v="168"/>
            <x v="183"/>
            <x v="184"/>
            <x v="189"/>
            <x v="228"/>
            <x v="235"/>
            <x v="238"/>
            <x v="244"/>
            <x v="247"/>
            <x v="266"/>
            <x v="275"/>
            <x v="321"/>
            <x v="332"/>
            <x v="336"/>
            <x v="355"/>
            <x v="373"/>
            <x v="376"/>
            <x v="378"/>
            <x v="381"/>
            <x v="388"/>
            <x v="405"/>
            <x v="406"/>
            <x v="408"/>
            <x v="413"/>
            <x v="417"/>
            <x v="418"/>
            <x v="419"/>
            <x v="424"/>
            <x v="436"/>
            <x v="439"/>
            <x v="449"/>
            <x v="455"/>
            <x v="465"/>
            <x v="478"/>
          </reference>
        </references>
      </pivotArea>
    </format>
    <format dxfId="17">
      <pivotArea dataOnly="0" labelOnly="1" outline="0" fieldPosition="0">
        <references count="1">
          <reference field="1" count="50">
            <x v="6"/>
            <x v="33"/>
            <x v="38"/>
            <x v="39"/>
            <x v="58"/>
            <x v="59"/>
            <x v="72"/>
            <x v="77"/>
            <x v="78"/>
            <x v="88"/>
            <x v="89"/>
            <x v="93"/>
            <x v="114"/>
            <x v="122"/>
            <x v="127"/>
            <x v="144"/>
            <x v="156"/>
            <x v="158"/>
            <x v="172"/>
            <x v="193"/>
            <x v="196"/>
            <x v="197"/>
            <x v="206"/>
            <x v="217"/>
            <x v="242"/>
            <x v="243"/>
            <x v="255"/>
            <x v="258"/>
            <x v="265"/>
            <x v="273"/>
            <x v="287"/>
            <x v="288"/>
            <x v="297"/>
            <x v="298"/>
            <x v="299"/>
            <x v="306"/>
            <x v="311"/>
            <x v="318"/>
            <x v="353"/>
            <x v="358"/>
            <x v="382"/>
            <x v="385"/>
            <x v="386"/>
            <x v="409"/>
            <x v="416"/>
            <x v="421"/>
            <x v="454"/>
            <x v="464"/>
            <x v="476"/>
            <x v="483"/>
          </reference>
        </references>
      </pivotArea>
    </format>
    <format dxfId="16">
      <pivotArea dataOnly="0" labelOnly="1" outline="0" fieldPosition="0">
        <references count="1">
          <reference field="1" count="50">
            <x v="13"/>
            <x v="17"/>
            <x v="23"/>
            <x v="26"/>
            <x v="41"/>
            <x v="50"/>
            <x v="53"/>
            <x v="60"/>
            <x v="82"/>
            <x v="83"/>
            <x v="85"/>
            <x v="86"/>
            <x v="94"/>
            <x v="118"/>
            <x v="124"/>
            <x v="130"/>
            <x v="136"/>
            <x v="143"/>
            <x v="194"/>
            <x v="195"/>
            <x v="201"/>
            <x v="202"/>
            <x v="212"/>
            <x v="214"/>
            <x v="219"/>
            <x v="226"/>
            <x v="245"/>
            <x v="248"/>
            <x v="253"/>
            <x v="286"/>
            <x v="296"/>
            <x v="303"/>
            <x v="310"/>
            <x v="322"/>
            <x v="327"/>
            <x v="334"/>
            <x v="351"/>
            <x v="354"/>
            <x v="361"/>
            <x v="370"/>
            <x v="384"/>
            <x v="389"/>
            <x v="410"/>
            <x v="411"/>
            <x v="425"/>
            <x v="433"/>
            <x v="440"/>
            <x v="448"/>
            <x v="451"/>
            <x v="481"/>
          </reference>
        </references>
      </pivotArea>
    </format>
    <format dxfId="15">
      <pivotArea dataOnly="0" labelOnly="1" outline="0" fieldPosition="0">
        <references count="1">
          <reference field="1" count="50">
            <x v="5"/>
            <x v="35"/>
            <x v="43"/>
            <x v="79"/>
            <x v="91"/>
            <x v="99"/>
            <x v="107"/>
            <x v="108"/>
            <x v="112"/>
            <x v="120"/>
            <x v="147"/>
            <x v="150"/>
            <x v="176"/>
            <x v="186"/>
            <x v="187"/>
            <x v="200"/>
            <x v="205"/>
            <x v="207"/>
            <x v="209"/>
            <x v="221"/>
            <x v="249"/>
            <x v="256"/>
            <x v="259"/>
            <x v="260"/>
            <x v="262"/>
            <x v="263"/>
            <x v="270"/>
            <x v="277"/>
            <x v="279"/>
            <x v="285"/>
            <x v="290"/>
            <x v="307"/>
            <x v="308"/>
            <x v="316"/>
            <x v="335"/>
            <x v="352"/>
            <x v="366"/>
            <x v="377"/>
            <x v="379"/>
            <x v="380"/>
            <x v="383"/>
            <x v="392"/>
            <x v="407"/>
            <x v="428"/>
            <x v="431"/>
            <x v="445"/>
            <x v="457"/>
            <x v="460"/>
            <x v="477"/>
            <x v="480"/>
          </reference>
        </references>
      </pivotArea>
    </format>
    <format dxfId="14">
      <pivotArea dataOnly="0" labelOnly="1" outline="0" fieldPosition="0">
        <references count="1">
          <reference field="1" count="50">
            <x v="8"/>
            <x v="10"/>
            <x v="11"/>
            <x v="14"/>
            <x v="15"/>
            <x v="19"/>
            <x v="22"/>
            <x v="28"/>
            <x v="30"/>
            <x v="31"/>
            <x v="37"/>
            <x v="51"/>
            <x v="64"/>
            <x v="76"/>
            <x v="117"/>
            <x v="119"/>
            <x v="133"/>
            <x v="141"/>
            <x v="145"/>
            <x v="161"/>
            <x v="171"/>
            <x v="177"/>
            <x v="180"/>
            <x v="191"/>
            <x v="192"/>
            <x v="204"/>
            <x v="216"/>
            <x v="218"/>
            <x v="232"/>
            <x v="237"/>
            <x v="240"/>
            <x v="280"/>
            <x v="292"/>
            <x v="313"/>
            <x v="319"/>
            <x v="329"/>
            <x v="330"/>
            <x v="338"/>
            <x v="339"/>
            <x v="344"/>
            <x v="350"/>
            <x v="356"/>
            <x v="362"/>
            <x v="375"/>
            <x v="395"/>
            <x v="414"/>
            <x v="422"/>
            <x v="438"/>
            <x v="450"/>
            <x v="463"/>
          </reference>
        </references>
      </pivotArea>
    </format>
    <format dxfId="13">
      <pivotArea dataOnly="0" labelOnly="1" outline="0" fieldPosition="0">
        <references count="1">
          <reference field="1" count="50">
            <x v="2"/>
            <x v="7"/>
            <x v="12"/>
            <x v="21"/>
            <x v="27"/>
            <x v="34"/>
            <x v="42"/>
            <x v="61"/>
            <x v="63"/>
            <x v="73"/>
            <x v="102"/>
            <x v="106"/>
            <x v="109"/>
            <x v="123"/>
            <x v="138"/>
            <x v="142"/>
            <x v="165"/>
            <x v="175"/>
            <x v="198"/>
            <x v="199"/>
            <x v="215"/>
            <x v="227"/>
            <x v="231"/>
            <x v="252"/>
            <x v="261"/>
            <x v="264"/>
            <x v="283"/>
            <x v="300"/>
            <x v="304"/>
            <x v="305"/>
            <x v="323"/>
            <x v="328"/>
            <x v="337"/>
            <x v="349"/>
            <x v="364"/>
            <x v="367"/>
            <x v="371"/>
            <x v="390"/>
            <x v="394"/>
            <x v="396"/>
            <x v="398"/>
            <x v="401"/>
            <x v="429"/>
            <x v="435"/>
            <x v="443"/>
            <x v="444"/>
            <x v="456"/>
            <x v="479"/>
            <x v="482"/>
            <x v="484"/>
          </reference>
        </references>
      </pivotArea>
    </format>
    <format dxfId="12">
      <pivotArea dataOnly="0" labelOnly="1" outline="0" fieldPosition="0">
        <references count="1">
          <reference field="1" count="50">
            <x v="0"/>
            <x v="16"/>
            <x v="18"/>
            <x v="20"/>
            <x v="24"/>
            <x v="52"/>
            <x v="62"/>
            <x v="66"/>
            <x v="71"/>
            <x v="90"/>
            <x v="98"/>
            <x v="121"/>
            <x v="128"/>
            <x v="132"/>
            <x v="139"/>
            <x v="160"/>
            <x v="162"/>
            <x v="169"/>
            <x v="170"/>
            <x v="173"/>
            <x v="179"/>
            <x v="203"/>
            <x v="223"/>
            <x v="229"/>
            <x v="233"/>
            <x v="234"/>
            <x v="239"/>
            <x v="241"/>
            <x v="250"/>
            <x v="271"/>
            <x v="274"/>
            <x v="276"/>
            <x v="289"/>
            <x v="293"/>
            <x v="294"/>
            <x v="320"/>
            <x v="325"/>
            <x v="340"/>
            <x v="357"/>
            <x v="359"/>
            <x v="365"/>
            <x v="368"/>
            <x v="372"/>
            <x v="393"/>
            <x v="399"/>
            <x v="426"/>
            <x v="441"/>
            <x v="446"/>
            <x v="459"/>
            <x v="475"/>
          </reference>
        </references>
      </pivotArea>
    </format>
    <format dxfId="11">
      <pivotArea dataOnly="0" labelOnly="1" outline="0" fieldPosition="0">
        <references count="1">
          <reference field="1" count="38">
            <x v="40"/>
            <x v="46"/>
            <x v="54"/>
            <x v="67"/>
            <x v="70"/>
            <x v="84"/>
            <x v="103"/>
            <x v="148"/>
            <x v="149"/>
            <x v="157"/>
            <x v="163"/>
            <x v="164"/>
            <x v="167"/>
            <x v="210"/>
            <x v="225"/>
            <x v="230"/>
            <x v="269"/>
            <x v="278"/>
            <x v="282"/>
            <x v="295"/>
            <x v="301"/>
            <x v="309"/>
            <x v="315"/>
            <x v="333"/>
            <x v="341"/>
            <x v="347"/>
            <x v="348"/>
            <x v="369"/>
            <x v="374"/>
            <x v="397"/>
            <x v="404"/>
            <x v="427"/>
            <x v="432"/>
            <x v="437"/>
            <x v="447"/>
            <x v="485"/>
            <x v="486"/>
            <x v="487"/>
          </reference>
        </references>
      </pivotArea>
    </format>
    <format dxfId="10">
      <pivotArea dataOnly="0" labelOnly="1" fieldPosition="0">
        <references count="1">
          <reference field="1" count="0"/>
        </references>
      </pivotArea>
    </format>
    <format dxfId="9">
      <pivotArea field="2" type="button" dataOnly="0" labelOnly="1" outline="0"/>
    </format>
    <format dxfId="8">
      <pivotArea field="2" type="button" dataOnly="0" labelOnly="1" outline="0"/>
    </format>
    <format dxfId="7">
      <pivotArea field="2" type="button" dataOnly="0" labelOnly="1" outline="0"/>
    </format>
    <format dxfId="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2">
      <pivotArea field="1" type="button" dataOnly="0" labelOnly="1" outline="0" axis="axisRow" fieldPosition="0"/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1" count="1">
            <x v="174"/>
          </reference>
        </references>
      </pivotArea>
    </format>
  </formats>
  <conditionalFormats count="38">
    <conditionalFormat priority="4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priority="7">
      <pivotAreas count="1">
        <pivotArea type="data" outline="0" collapsedLevelsAreSubtotals="1" fieldPosition="0">
          <references count="1">
            <reference field="4294967294" count="3" selected="0">
              <x v="9"/>
              <x v="10"/>
              <x v="11"/>
            </reference>
          </references>
        </pivotArea>
      </pivotAreas>
    </conditionalFormat>
    <conditionalFormat priority="8">
      <pivotAreas count="1">
        <pivotArea type="data" outline="0" collapsedLevelsAreSubtotals="1" fieldPosition="0">
          <references count="1">
            <reference field="4294967294" count="2" selected="0">
              <x v="10"/>
              <x v="1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2"/>
            </reference>
          </references>
        </pivotArea>
      </pivotAreas>
    </conditionalFormat>
    <conditionalFormat priority="11">
      <pivotAreas count="1">
        <pivotArea type="data" outline="0" collapsedLevelsAreSubtotals="1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priority="14">
      <pivotAreas count="1">
        <pivotArea type="data" outline="0" collapsedLevelsAreSubtotals="1" fieldPosition="0">
          <references count="1">
            <reference field="4294967294" count="1" selected="0">
              <x v="7"/>
            </reference>
          </references>
        </pivotArea>
      </pivotAreas>
    </conditionalFormat>
    <conditionalFormat priority="10">
      <pivotAreas count="1">
        <pivotArea type="data" outline="0" collapsedLevelsAreSubtotals="1" fieldPosition="0">
          <references count="1">
            <reference field="4294967294" count="1" selected="0">
              <x v="8"/>
            </reference>
          </references>
        </pivotArea>
      </pivotAreas>
    </conditionalFormat>
    <conditionalFormat priority="13">
      <pivotAreas count="1">
        <pivotArea type="data" outline="0" collapsedLevelsAreSubtotals="1" fieldPosition="0">
          <references count="1">
            <reference field="4294967294" count="1" selected="0">
              <x v="8"/>
            </reference>
          </references>
        </pivotArea>
      </pivotAreas>
    </conditionalFormat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8"/>
            </reference>
          </references>
        </pivotArea>
      </pivotAreas>
    </conditionalFormat>
    <conditionalFormat priority="15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priority="19">
      <pivotAreas count="1">
        <pivotArea type="data" outline="0" collapsedLevelsAreSubtotals="1" fieldPosition="0">
          <references count="1">
            <reference field="4294967294" count="1" selected="0">
              <x v="6"/>
            </reference>
          </references>
        </pivotArea>
      </pivotAreas>
    </conditionalFormat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</pivotAreas>
    </conditionalFormat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</pivotAreas>
    </conditionalFormat>
    <conditionalFormat priority="21">
      <pivotAreas count="1">
        <pivotArea type="data" outline="0" collapsedLevelsAreSubtotals="1" fieldPosition="0">
          <references count="1">
            <reference field="4294967294" count="1" selected="0">
              <x v="4"/>
            </reference>
          </references>
        </pivotArea>
      </pivotAreas>
    </conditionalFormat>
    <conditionalFormat priority="12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17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3"/>
            </reference>
          </references>
        </pivotArea>
      </pivotAreas>
    </conditionalFormat>
    <conditionalFormat priority="23">
      <pivotAreas count="1">
        <pivotArea type="data" outline="0" collapsedLevelsAreSubtotals="1" fieldPosition="0">
          <references count="1">
            <reference field="4294967294" count="3" selected="0">
              <x v="0"/>
              <x v="1"/>
              <x v="2"/>
            </reference>
          </references>
        </pivotArea>
      </pivotAreas>
    </conditionalFormat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5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28">
      <pivotAreas count="1">
        <pivotArea type="data" outline="0" collapsedLevelsAreSubtotals="1" fieldPosition="0">
          <references count="1">
            <reference field="4294967294" count="2" selected="0">
              <x v="1"/>
              <x v="2"/>
            </reference>
          </references>
        </pivotArea>
      </pivotAreas>
    </conditionalFormat>
    <conditionalFormat priority="29">
      <pivotAreas count="1">
        <pivotArea type="data" outline="0" collapsedLevelsAreSubtotals="1" fieldPosition="0">
          <references count="1">
            <reference field="4294967294" count="2" selected="0">
              <x v="1"/>
              <x v="2"/>
            </reference>
          </references>
        </pivotArea>
      </pivotAreas>
    </conditionalFormat>
    <conditionalFormat priority="30">
      <pivotAreas count="1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1" count="1">
              <x v="314"/>
            </reference>
          </references>
        </pivotArea>
      </pivotAreas>
    </conditionalFormat>
    <conditionalFormat priority="31">
      <pivotAreas count="1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1" count="1">
              <x v="314"/>
            </reference>
          </references>
        </pivotArea>
      </pivotAreas>
    </conditionalFormat>
    <conditionalFormat priority="32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314"/>
            </reference>
          </references>
        </pivotArea>
      </pivotAreas>
    </conditionalFormat>
    <conditionalFormat priority="33">
      <pivotAreas count="1">
        <pivotArea type="data" collapsedLevelsAreSubtotals="1" fieldPosition="0">
          <references count="2">
            <reference field="4294967294" count="1" selected="0">
              <x v="2"/>
            </reference>
            <reference field="1" count="1">
              <x v="314"/>
            </reference>
          </references>
        </pivotArea>
      </pivotAreas>
    </conditionalFormat>
    <conditionalFormat priority="34">
      <pivotAreas count="2">
        <pivotArea type="data" collapsedLevelsAreSubtotals="1" fieldPosition="0">
          <references count="2">
            <reference field="4294967294" count="1" selected="0">
              <x v="2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11"/>
            </reference>
          </references>
        </pivotArea>
      </pivotAreas>
    </conditionalFormat>
    <conditionalFormat priority="35">
      <pivotAreas count="1">
        <pivotArea type="data" outline="0" collapsedLevelsAreSubtotals="1" fieldPosition="0">
          <references count="1">
            <reference field="4294967294" count="1" selected="0">
              <x v="13"/>
            </reference>
          </references>
        </pivotArea>
      </pivotAreas>
    </conditionalFormat>
    <conditionalFormat priority="36">
      <pivotAreas count="2">
        <pivotArea type="data" collapsedLevelsAreSubtotals="1" fieldPosition="0">
          <references count="2">
            <reference field="4294967294" count="1" selected="0">
              <x v="1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1" selected="0">
              <x v="10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2"/>
            </reference>
          </references>
        </pivotArea>
      </pivotAreas>
    </conditionalFormat>
    <conditionalFormat priority="37">
      <pivotAreas count="2">
        <pivotArea type="data" collapsedLevelsAreSubtotals="1" fieldPosition="0">
          <references count="2">
            <reference field="4294967294" count="2" selected="0">
              <x v="1"/>
              <x v="2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4" selected="0">
              <x v="9"/>
              <x v="10"/>
              <x v="11"/>
              <x v="12"/>
            </reference>
          </references>
        </pivotArea>
      </pivotAreas>
    </conditionalFormat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5"/>
            </reference>
          </references>
        </pivotArea>
      </pivotAreas>
    </conditionalFormat>
    <conditionalFormat priority="38">
      <pivotAreas count="2">
        <pivotArea type="data" collapsedLevelsAreSubtotals="1" fieldPosition="0">
          <references count="2">
            <reference field="4294967294" count="1" selected="0">
              <x v="1"/>
            </reference>
            <reference field="1" count="6">
              <x v="25"/>
              <x v="322"/>
              <x v="442"/>
              <x v="479"/>
              <x v="480"/>
              <x v="483"/>
            </reference>
          </references>
        </pivotArea>
        <pivotArea type="data" outline="0" collapsedLevelsAreSubtotals="1" fieldPosition="0">
          <references count="1">
            <reference field="4294967294" count="2" selected="0">
              <x v="9"/>
              <x v="1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FE584C-E34F-45FF-B27B-4B6958CCDACD}" name="Table2" displayName="Table2" ref="B1:C15" totalsRowShown="0" headerRowDxfId="157" headerRowBorderDxfId="156">
  <autoFilter ref="B1:C15" xr:uid="{00000000-0009-0000-0100-000002000000}"/>
  <tableColumns count="2">
    <tableColumn id="1" xr3:uid="{07BAD485-05E3-4613-BEE1-6822ACBEB48C}" name="Заголовок столбца" dataDxfId="155" totalsRowDxfId="154"/>
    <tableColumn id="2" xr3:uid="{105C129B-4230-49CE-8A03-02F39953A365}" name="Описание" dataDxfId="153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C1F4-7AB6-4D28-B209-8C93873289FC}">
  <sheetPr>
    <outlinePr summaryBelow="0"/>
  </sheetPr>
  <dimension ref="B1:D15"/>
  <sheetViews>
    <sheetView zoomScaleNormal="100" workbookViewId="0">
      <selection activeCell="C19" sqref="C19"/>
    </sheetView>
  </sheetViews>
  <sheetFormatPr defaultColWidth="9.140625" defaultRowHeight="15" x14ac:dyDescent="0.25"/>
  <cols>
    <col min="1" max="1" width="9.140625" style="76"/>
    <col min="2" max="2" width="34.85546875" style="83" customWidth="1"/>
    <col min="3" max="3" width="67.7109375" style="78" customWidth="1"/>
    <col min="4" max="4" width="36.140625" style="76" customWidth="1"/>
    <col min="5" max="16384" width="9.140625" style="76"/>
  </cols>
  <sheetData>
    <row r="1" spans="2:4" x14ac:dyDescent="0.25">
      <c r="B1" s="73" t="s">
        <v>101</v>
      </c>
      <c r="C1" s="74" t="s">
        <v>102</v>
      </c>
      <c r="D1" s="75" t="s">
        <v>103</v>
      </c>
    </row>
    <row r="2" spans="2:4" ht="30" x14ac:dyDescent="0.25">
      <c r="B2" s="77" t="s">
        <v>104</v>
      </c>
      <c r="C2" s="78" t="s">
        <v>105</v>
      </c>
      <c r="D2" s="84" t="s">
        <v>106</v>
      </c>
    </row>
    <row r="3" spans="2:4" ht="45" x14ac:dyDescent="0.25">
      <c r="B3" s="79" t="s">
        <v>107</v>
      </c>
      <c r="C3" s="78" t="s">
        <v>108</v>
      </c>
      <c r="D3" s="85"/>
    </row>
    <row r="4" spans="2:4" ht="45" x14ac:dyDescent="0.25">
      <c r="B4" s="79" t="s">
        <v>109</v>
      </c>
      <c r="C4" s="78" t="s">
        <v>110</v>
      </c>
      <c r="D4" s="85"/>
    </row>
    <row r="5" spans="2:4" x14ac:dyDescent="0.25">
      <c r="B5" s="80" t="s">
        <v>111</v>
      </c>
      <c r="C5" s="78" t="s">
        <v>112</v>
      </c>
      <c r="D5" s="85" t="s">
        <v>113</v>
      </c>
    </row>
    <row r="6" spans="2:4" x14ac:dyDescent="0.25">
      <c r="B6" s="80" t="s">
        <v>114</v>
      </c>
      <c r="C6" s="78" t="s">
        <v>115</v>
      </c>
      <c r="D6" s="85"/>
    </row>
    <row r="7" spans="2:4" x14ac:dyDescent="0.25">
      <c r="B7" s="80" t="s">
        <v>116</v>
      </c>
      <c r="C7" s="78" t="s">
        <v>117</v>
      </c>
      <c r="D7" s="85"/>
    </row>
    <row r="8" spans="2:4" x14ac:dyDescent="0.25">
      <c r="B8" s="80" t="s">
        <v>118</v>
      </c>
      <c r="C8" s="78" t="s">
        <v>119</v>
      </c>
      <c r="D8" s="85"/>
    </row>
    <row r="9" spans="2:4" x14ac:dyDescent="0.25">
      <c r="B9" s="80" t="s">
        <v>120</v>
      </c>
      <c r="C9" s="78" t="s">
        <v>121</v>
      </c>
      <c r="D9" s="85"/>
    </row>
    <row r="10" spans="2:4" x14ac:dyDescent="0.25">
      <c r="B10" s="81" t="s">
        <v>122</v>
      </c>
      <c r="C10" s="78" t="s">
        <v>123</v>
      </c>
      <c r="D10" s="85"/>
    </row>
    <row r="11" spans="2:4" ht="30" x14ac:dyDescent="0.25">
      <c r="B11" s="82" t="s">
        <v>124</v>
      </c>
      <c r="C11" s="78" t="s">
        <v>125</v>
      </c>
      <c r="D11" s="85" t="s">
        <v>126</v>
      </c>
    </row>
    <row r="12" spans="2:4" ht="30" x14ac:dyDescent="0.25">
      <c r="B12" s="82" t="s">
        <v>127</v>
      </c>
      <c r="C12" s="78" t="s">
        <v>128</v>
      </c>
      <c r="D12" s="85"/>
    </row>
    <row r="13" spans="2:4" ht="30" x14ac:dyDescent="0.25">
      <c r="B13" s="82" t="s">
        <v>129</v>
      </c>
      <c r="C13" s="78" t="s">
        <v>130</v>
      </c>
      <c r="D13" s="85"/>
    </row>
    <row r="14" spans="2:4" ht="30" x14ac:dyDescent="0.25">
      <c r="B14" s="82" t="s">
        <v>97</v>
      </c>
      <c r="C14" s="78" t="s">
        <v>131</v>
      </c>
      <c r="D14" s="85"/>
    </row>
    <row r="15" spans="2:4" ht="45" x14ac:dyDescent="0.25">
      <c r="B15" s="82" t="s">
        <v>98</v>
      </c>
      <c r="C15" s="78" t="s">
        <v>132</v>
      </c>
      <c r="D15" s="85"/>
    </row>
  </sheetData>
  <mergeCells count="3">
    <mergeCell ref="D2:D4"/>
    <mergeCell ref="D5:D10"/>
    <mergeCell ref="D11:D15"/>
  </mergeCells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FCCB-9FBC-47D1-BF79-92350CB54B2C}">
  <sheetPr>
    <tabColor theme="5" tint="-0.249977111117893"/>
  </sheetPr>
  <dimension ref="A1:T29"/>
  <sheetViews>
    <sheetView topLeftCell="B1" workbookViewId="0">
      <selection activeCell="B32" sqref="B32"/>
    </sheetView>
  </sheetViews>
  <sheetFormatPr defaultRowHeight="15" x14ac:dyDescent="0.25"/>
  <cols>
    <col min="1" max="1" width="10.140625" hidden="1" customWidth="1"/>
    <col min="2" max="2" width="36.42578125" customWidth="1"/>
    <col min="3" max="3" width="41.42578125" customWidth="1"/>
    <col min="4" max="4" width="10.140625" customWidth="1"/>
    <col min="5" max="5" width="18.140625" customWidth="1"/>
    <col min="6" max="18" width="10.140625" customWidth="1"/>
    <col min="19" max="19" width="14.85546875" style="6" customWidth="1"/>
    <col min="20" max="20" width="8.85546875" style="6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</row>
    <row r="2" spans="1:20" x14ac:dyDescent="0.25">
      <c r="A2" t="b">
        <v>0</v>
      </c>
      <c r="B2" t="s">
        <v>20</v>
      </c>
      <c r="C2" t="s">
        <v>21</v>
      </c>
      <c r="D2" t="s">
        <v>22</v>
      </c>
      <c r="E2" s="3">
        <v>43885.0568949074</v>
      </c>
      <c r="F2">
        <v>35290</v>
      </c>
      <c r="G2">
        <v>988</v>
      </c>
      <c r="H2">
        <v>547</v>
      </c>
      <c r="I2">
        <v>10141.200000000001</v>
      </c>
      <c r="J2">
        <v>54</v>
      </c>
      <c r="K2">
        <v>7.98</v>
      </c>
      <c r="L2">
        <v>677</v>
      </c>
      <c r="M2">
        <v>3910.6</v>
      </c>
      <c r="N2">
        <v>78</v>
      </c>
      <c r="O2">
        <v>518</v>
      </c>
      <c r="P2">
        <v>6</v>
      </c>
      <c r="Q2">
        <v>2</v>
      </c>
      <c r="R2" t="b">
        <v>0</v>
      </c>
      <c r="S2" s="4">
        <f>P2*P2*P2+Q2*Q2*Q2*Q2</f>
        <v>232</v>
      </c>
      <c r="T2" s="5">
        <f>(F2*3+H2)/H2</f>
        <v>194.54661791590493</v>
      </c>
    </row>
    <row r="3" spans="1:20" x14ac:dyDescent="0.25">
      <c r="A3" t="b">
        <v>0</v>
      </c>
      <c r="B3" t="s">
        <v>23</v>
      </c>
      <c r="C3" t="s">
        <v>21</v>
      </c>
      <c r="D3" t="s">
        <v>22</v>
      </c>
      <c r="E3" s="3">
        <v>43885.056894953697</v>
      </c>
      <c r="F3">
        <v>1697</v>
      </c>
      <c r="G3">
        <v>1205</v>
      </c>
      <c r="H3">
        <v>1204</v>
      </c>
      <c r="I3">
        <v>3353.7</v>
      </c>
      <c r="J3">
        <v>21</v>
      </c>
      <c r="K3">
        <v>1.52</v>
      </c>
      <c r="L3">
        <v>1383</v>
      </c>
      <c r="M3">
        <v>635.29999999999995</v>
      </c>
      <c r="N3">
        <v>93</v>
      </c>
      <c r="O3">
        <v>189</v>
      </c>
      <c r="P3">
        <v>2</v>
      </c>
      <c r="Q3">
        <v>5</v>
      </c>
      <c r="R3" t="b">
        <v>0</v>
      </c>
      <c r="S3" s="4">
        <f t="shared" ref="S3:S29" si="0">P3*P3*P3+Q3*Q3*Q3*Q3</f>
        <v>633</v>
      </c>
      <c r="T3" s="5">
        <f t="shared" ref="T3:T29" si="1">(F3*3+H3)/H3</f>
        <v>5.2284053156146175</v>
      </c>
    </row>
    <row r="4" spans="1:20" x14ac:dyDescent="0.25">
      <c r="A4" t="b">
        <v>0</v>
      </c>
      <c r="B4" t="s">
        <v>24</v>
      </c>
      <c r="C4" t="s">
        <v>21</v>
      </c>
      <c r="D4" t="s">
        <v>22</v>
      </c>
      <c r="E4" s="3">
        <v>43885.0572270833</v>
      </c>
      <c r="F4">
        <v>200</v>
      </c>
      <c r="G4">
        <v>44</v>
      </c>
      <c r="H4">
        <v>44</v>
      </c>
      <c r="I4">
        <v>142.19999999999999</v>
      </c>
      <c r="J4">
        <v>3</v>
      </c>
      <c r="K4">
        <v>7.5</v>
      </c>
      <c r="L4">
        <v>40</v>
      </c>
      <c r="M4">
        <v>404.6</v>
      </c>
      <c r="N4">
        <v>48</v>
      </c>
      <c r="O4">
        <v>4</v>
      </c>
      <c r="P4">
        <v>0</v>
      </c>
      <c r="Q4">
        <v>1</v>
      </c>
      <c r="R4" t="b">
        <v>0</v>
      </c>
      <c r="S4" s="4">
        <f t="shared" si="0"/>
        <v>1</v>
      </c>
      <c r="T4" s="5">
        <f t="shared" si="1"/>
        <v>14.636363636363637</v>
      </c>
    </row>
    <row r="5" spans="1:20" x14ac:dyDescent="0.25">
      <c r="A5" t="b">
        <v>0</v>
      </c>
      <c r="B5" t="s">
        <v>25</v>
      </c>
      <c r="C5" t="s">
        <v>21</v>
      </c>
      <c r="D5" t="s">
        <v>26</v>
      </c>
      <c r="E5" s="3">
        <v>43885.073698449101</v>
      </c>
      <c r="F5">
        <v>679</v>
      </c>
      <c r="G5">
        <v>70</v>
      </c>
      <c r="H5">
        <v>22</v>
      </c>
      <c r="I5">
        <v>231</v>
      </c>
      <c r="J5">
        <v>3</v>
      </c>
      <c r="K5">
        <v>8.57</v>
      </c>
      <c r="L5">
        <v>35</v>
      </c>
      <c r="M5">
        <v>833.1</v>
      </c>
      <c r="N5">
        <v>60</v>
      </c>
      <c r="O5">
        <v>7</v>
      </c>
      <c r="P5">
        <v>1</v>
      </c>
      <c r="Q5">
        <v>0</v>
      </c>
      <c r="R5" t="b">
        <v>0</v>
      </c>
      <c r="S5" s="4">
        <f t="shared" si="0"/>
        <v>1</v>
      </c>
      <c r="T5" s="5">
        <f t="shared" si="1"/>
        <v>93.590909090909093</v>
      </c>
    </row>
    <row r="6" spans="1:20" x14ac:dyDescent="0.25">
      <c r="A6" t="b">
        <v>0</v>
      </c>
      <c r="B6" t="s">
        <v>27</v>
      </c>
      <c r="C6" t="s">
        <v>21</v>
      </c>
      <c r="D6" t="s">
        <v>26</v>
      </c>
      <c r="E6" s="3">
        <v>43885.073698460597</v>
      </c>
      <c r="F6">
        <v>4993</v>
      </c>
      <c r="G6">
        <v>376</v>
      </c>
      <c r="H6">
        <v>12</v>
      </c>
      <c r="I6">
        <v>163.19999999999999</v>
      </c>
      <c r="J6">
        <v>3</v>
      </c>
      <c r="K6">
        <v>25</v>
      </c>
      <c r="L6">
        <v>12</v>
      </c>
      <c r="M6">
        <v>325.60000000000002</v>
      </c>
      <c r="N6">
        <v>63</v>
      </c>
      <c r="O6">
        <v>310</v>
      </c>
      <c r="P6">
        <v>2</v>
      </c>
      <c r="Q6">
        <v>3</v>
      </c>
      <c r="R6" t="b">
        <v>0</v>
      </c>
      <c r="S6" s="4">
        <f t="shared" si="0"/>
        <v>89</v>
      </c>
      <c r="T6" s="5">
        <f t="shared" si="1"/>
        <v>1249.25</v>
      </c>
    </row>
    <row r="7" spans="1:20" x14ac:dyDescent="0.25">
      <c r="A7" t="b">
        <v>0</v>
      </c>
      <c r="B7" t="s">
        <v>28</v>
      </c>
      <c r="C7" t="s">
        <v>21</v>
      </c>
      <c r="D7" t="s">
        <v>29</v>
      </c>
      <c r="E7" s="3">
        <v>43885.074219108799</v>
      </c>
      <c r="F7">
        <v>34485</v>
      </c>
      <c r="G7">
        <v>458</v>
      </c>
      <c r="H7">
        <v>278</v>
      </c>
      <c r="I7">
        <v>4087.2</v>
      </c>
      <c r="J7">
        <v>26</v>
      </c>
      <c r="K7">
        <v>10.039999999999999</v>
      </c>
      <c r="L7">
        <v>259</v>
      </c>
      <c r="M7">
        <v>1625.8</v>
      </c>
      <c r="N7">
        <v>75</v>
      </c>
      <c r="O7">
        <v>1000</v>
      </c>
      <c r="P7">
        <v>1</v>
      </c>
      <c r="Q7">
        <v>6</v>
      </c>
      <c r="R7" t="b">
        <v>1</v>
      </c>
      <c r="S7" s="4">
        <f t="shared" si="0"/>
        <v>1297</v>
      </c>
      <c r="T7" s="5">
        <f t="shared" si="1"/>
        <v>373.14028776978415</v>
      </c>
    </row>
    <row r="8" spans="1:20" x14ac:dyDescent="0.25">
      <c r="A8" t="b">
        <v>0</v>
      </c>
      <c r="B8" t="s">
        <v>30</v>
      </c>
      <c r="C8" t="s">
        <v>21</v>
      </c>
      <c r="D8" t="s">
        <v>31</v>
      </c>
      <c r="E8" s="3">
        <v>43885.081810127303</v>
      </c>
      <c r="F8">
        <v>506</v>
      </c>
      <c r="G8">
        <v>56</v>
      </c>
      <c r="H8">
        <v>35</v>
      </c>
      <c r="I8">
        <v>230.8</v>
      </c>
      <c r="J8">
        <v>2</v>
      </c>
      <c r="K8">
        <v>4.17</v>
      </c>
      <c r="L8">
        <v>48</v>
      </c>
      <c r="M8">
        <v>769.1</v>
      </c>
      <c r="N8">
        <v>69</v>
      </c>
      <c r="O8">
        <v>5000</v>
      </c>
      <c r="P8">
        <v>0</v>
      </c>
      <c r="Q8">
        <v>3</v>
      </c>
      <c r="R8" t="b">
        <v>1</v>
      </c>
      <c r="S8" s="4">
        <f t="shared" si="0"/>
        <v>81</v>
      </c>
      <c r="T8" s="5">
        <f t="shared" si="1"/>
        <v>44.371428571428574</v>
      </c>
    </row>
    <row r="9" spans="1:20" x14ac:dyDescent="0.25">
      <c r="A9" t="b">
        <v>0</v>
      </c>
      <c r="B9" t="s">
        <v>32</v>
      </c>
      <c r="C9" t="s">
        <v>33</v>
      </c>
      <c r="D9" t="s">
        <v>22</v>
      </c>
      <c r="E9" s="3">
        <v>43885.056894953697</v>
      </c>
      <c r="F9">
        <v>4456</v>
      </c>
      <c r="G9">
        <v>234</v>
      </c>
      <c r="H9">
        <v>231</v>
      </c>
      <c r="I9">
        <v>4818</v>
      </c>
      <c r="J9">
        <v>20</v>
      </c>
      <c r="K9">
        <v>6.97</v>
      </c>
      <c r="L9">
        <v>287</v>
      </c>
      <c r="M9">
        <v>2545.8000000000002</v>
      </c>
      <c r="N9">
        <v>77</v>
      </c>
      <c r="O9">
        <v>614</v>
      </c>
      <c r="P9">
        <v>5</v>
      </c>
      <c r="Q9">
        <v>3</v>
      </c>
      <c r="R9" t="b">
        <v>1</v>
      </c>
      <c r="S9" s="4">
        <f t="shared" si="0"/>
        <v>206</v>
      </c>
      <c r="T9" s="5">
        <f t="shared" si="1"/>
        <v>58.870129870129873</v>
      </c>
    </row>
    <row r="10" spans="1:20" x14ac:dyDescent="0.25">
      <c r="A10" t="b">
        <v>0</v>
      </c>
      <c r="B10" t="s">
        <v>34</v>
      </c>
      <c r="C10" t="s">
        <v>33</v>
      </c>
      <c r="D10" t="s">
        <v>22</v>
      </c>
      <c r="E10" s="3">
        <v>43885.056894953697</v>
      </c>
      <c r="F10">
        <v>2036</v>
      </c>
      <c r="G10">
        <v>617</v>
      </c>
      <c r="H10">
        <v>529</v>
      </c>
      <c r="I10">
        <v>12355.2</v>
      </c>
      <c r="J10">
        <v>32</v>
      </c>
      <c r="K10">
        <v>4.6399999999999997</v>
      </c>
      <c r="L10">
        <v>690</v>
      </c>
      <c r="M10">
        <v>3467.1</v>
      </c>
      <c r="N10">
        <v>81</v>
      </c>
      <c r="O10">
        <v>783</v>
      </c>
      <c r="P10">
        <v>4</v>
      </c>
      <c r="Q10">
        <v>6</v>
      </c>
      <c r="R10" t="b">
        <v>0</v>
      </c>
      <c r="S10" s="4">
        <f t="shared" si="0"/>
        <v>1360</v>
      </c>
      <c r="T10" s="5">
        <f t="shared" si="1"/>
        <v>12.546313799621927</v>
      </c>
    </row>
    <row r="11" spans="1:20" x14ac:dyDescent="0.25">
      <c r="A11" t="b">
        <v>0</v>
      </c>
      <c r="B11" t="s">
        <v>35</v>
      </c>
      <c r="C11" t="s">
        <v>33</v>
      </c>
      <c r="D11" t="s">
        <v>22</v>
      </c>
      <c r="E11" s="3">
        <v>43885.056911053201</v>
      </c>
      <c r="F11">
        <v>19</v>
      </c>
      <c r="G11">
        <v>10</v>
      </c>
      <c r="H11">
        <v>10</v>
      </c>
      <c r="I11">
        <v>0</v>
      </c>
      <c r="J11">
        <v>0</v>
      </c>
      <c r="K11">
        <v>0</v>
      </c>
      <c r="L11">
        <v>0</v>
      </c>
      <c r="M11">
        <v>0.3</v>
      </c>
      <c r="N11">
        <v>55</v>
      </c>
      <c r="O11">
        <v>486</v>
      </c>
      <c r="P11">
        <v>2</v>
      </c>
      <c r="Q11">
        <v>1</v>
      </c>
      <c r="R11" t="b">
        <v>0</v>
      </c>
      <c r="S11" s="4">
        <f t="shared" si="0"/>
        <v>9</v>
      </c>
      <c r="T11" s="5">
        <f t="shared" si="1"/>
        <v>6.7</v>
      </c>
    </row>
    <row r="12" spans="1:20" x14ac:dyDescent="0.25">
      <c r="A12" t="b">
        <v>0</v>
      </c>
      <c r="B12" t="s">
        <v>36</v>
      </c>
      <c r="C12" t="s">
        <v>33</v>
      </c>
      <c r="D12" t="s">
        <v>22</v>
      </c>
      <c r="E12" s="3">
        <v>43885.057235891203</v>
      </c>
      <c r="F12">
        <v>10277</v>
      </c>
      <c r="G12">
        <v>1246</v>
      </c>
      <c r="H12">
        <v>1149</v>
      </c>
      <c r="I12">
        <v>29887.5</v>
      </c>
      <c r="J12">
        <v>75</v>
      </c>
      <c r="K12">
        <v>5.47</v>
      </c>
      <c r="L12">
        <v>1371</v>
      </c>
      <c r="M12">
        <v>4250.7</v>
      </c>
      <c r="N12">
        <v>62</v>
      </c>
      <c r="O12">
        <v>6000</v>
      </c>
      <c r="P12">
        <v>1</v>
      </c>
      <c r="Q12">
        <v>7</v>
      </c>
      <c r="R12" t="b">
        <v>0</v>
      </c>
      <c r="S12" s="4">
        <f t="shared" si="0"/>
        <v>2402</v>
      </c>
      <c r="T12" s="5">
        <f t="shared" si="1"/>
        <v>27.832898172323759</v>
      </c>
    </row>
    <row r="13" spans="1:20" x14ac:dyDescent="0.25">
      <c r="A13" t="b">
        <v>0</v>
      </c>
      <c r="B13" t="s">
        <v>37</v>
      </c>
      <c r="C13" t="s">
        <v>33</v>
      </c>
      <c r="D13" t="s">
        <v>22</v>
      </c>
      <c r="E13" s="3">
        <v>43885.057235925902</v>
      </c>
      <c r="F13">
        <v>436</v>
      </c>
      <c r="G13">
        <v>434</v>
      </c>
      <c r="H13">
        <v>429</v>
      </c>
      <c r="I13">
        <v>27.6</v>
      </c>
      <c r="J13">
        <v>2</v>
      </c>
      <c r="K13">
        <v>15.38</v>
      </c>
      <c r="L13">
        <v>13</v>
      </c>
      <c r="M13">
        <v>1030.0999999999999</v>
      </c>
      <c r="N13">
        <v>0</v>
      </c>
      <c r="O13">
        <v>18</v>
      </c>
      <c r="P13">
        <v>1</v>
      </c>
      <c r="Q13">
        <v>6</v>
      </c>
      <c r="R13" t="b">
        <v>0</v>
      </c>
      <c r="S13" s="4">
        <f t="shared" si="0"/>
        <v>1297</v>
      </c>
      <c r="T13" s="5">
        <f t="shared" si="1"/>
        <v>4.0489510489510492</v>
      </c>
    </row>
    <row r="14" spans="1:20" x14ac:dyDescent="0.25">
      <c r="A14" t="b">
        <v>0</v>
      </c>
      <c r="B14" t="s">
        <v>38</v>
      </c>
      <c r="C14" t="s">
        <v>39</v>
      </c>
      <c r="D14" t="s">
        <v>22</v>
      </c>
      <c r="E14" s="3">
        <v>43885.056894976799</v>
      </c>
      <c r="F14">
        <v>683</v>
      </c>
      <c r="G14">
        <v>242</v>
      </c>
      <c r="H14">
        <v>232</v>
      </c>
      <c r="I14">
        <v>5584.5</v>
      </c>
      <c r="J14">
        <v>15</v>
      </c>
      <c r="K14">
        <v>5.51</v>
      </c>
      <c r="L14">
        <v>272</v>
      </c>
      <c r="M14">
        <v>2497.4</v>
      </c>
      <c r="N14">
        <v>88</v>
      </c>
      <c r="O14">
        <v>175</v>
      </c>
      <c r="P14">
        <v>1</v>
      </c>
      <c r="Q14">
        <v>3</v>
      </c>
      <c r="R14" t="b">
        <v>0</v>
      </c>
      <c r="S14" s="4">
        <f t="shared" si="0"/>
        <v>82</v>
      </c>
      <c r="T14" s="5">
        <f t="shared" si="1"/>
        <v>9.8318965517241388</v>
      </c>
    </row>
    <row r="15" spans="1:20" x14ac:dyDescent="0.25">
      <c r="A15" t="b">
        <v>0</v>
      </c>
      <c r="B15" t="s">
        <v>40</v>
      </c>
      <c r="C15" t="s">
        <v>39</v>
      </c>
      <c r="D15" t="s">
        <v>22</v>
      </c>
      <c r="E15" s="3">
        <v>43885.057235891203</v>
      </c>
      <c r="F15">
        <v>2342</v>
      </c>
      <c r="G15">
        <v>552</v>
      </c>
      <c r="H15">
        <v>497</v>
      </c>
      <c r="I15">
        <v>10752</v>
      </c>
      <c r="J15">
        <v>35</v>
      </c>
      <c r="K15">
        <v>7</v>
      </c>
      <c r="L15">
        <v>500</v>
      </c>
      <c r="M15">
        <v>7067.7</v>
      </c>
      <c r="N15">
        <v>67</v>
      </c>
      <c r="O15">
        <v>4000</v>
      </c>
      <c r="P15">
        <v>0</v>
      </c>
      <c r="Q15">
        <v>6</v>
      </c>
      <c r="R15" t="b">
        <v>0</v>
      </c>
      <c r="S15" s="4">
        <f t="shared" si="0"/>
        <v>1296</v>
      </c>
      <c r="T15" s="5">
        <f t="shared" si="1"/>
        <v>15.136820925553319</v>
      </c>
    </row>
    <row r="16" spans="1:20" x14ac:dyDescent="0.25">
      <c r="A16" t="b">
        <v>0</v>
      </c>
      <c r="B16" t="s">
        <v>41</v>
      </c>
      <c r="C16" t="s">
        <v>39</v>
      </c>
      <c r="D16" t="s">
        <v>22</v>
      </c>
      <c r="E16" s="3">
        <v>43885.057535879598</v>
      </c>
      <c r="F16">
        <v>137</v>
      </c>
      <c r="G16">
        <v>81</v>
      </c>
      <c r="H16">
        <v>80</v>
      </c>
      <c r="I16">
        <v>818.8</v>
      </c>
      <c r="J16">
        <v>4</v>
      </c>
      <c r="K16">
        <v>3.7</v>
      </c>
      <c r="L16">
        <v>108</v>
      </c>
      <c r="M16">
        <v>9121.4</v>
      </c>
      <c r="N16">
        <v>88</v>
      </c>
      <c r="O16">
        <v>1000</v>
      </c>
      <c r="P16">
        <v>0</v>
      </c>
      <c r="Q16">
        <v>4</v>
      </c>
      <c r="R16" t="b">
        <v>1</v>
      </c>
      <c r="S16" s="4">
        <f t="shared" si="0"/>
        <v>256</v>
      </c>
      <c r="T16" s="5">
        <f t="shared" si="1"/>
        <v>6.1375000000000002</v>
      </c>
    </row>
    <row r="17" spans="1:20" x14ac:dyDescent="0.25">
      <c r="A17" t="b">
        <v>0</v>
      </c>
      <c r="B17" t="s">
        <v>42</v>
      </c>
      <c r="C17" t="s">
        <v>39</v>
      </c>
      <c r="D17" t="s">
        <v>22</v>
      </c>
      <c r="E17" s="3">
        <v>43885.057574398103</v>
      </c>
      <c r="F17">
        <v>110</v>
      </c>
      <c r="G17">
        <v>54</v>
      </c>
      <c r="H17">
        <v>50</v>
      </c>
      <c r="I17">
        <v>485.2</v>
      </c>
      <c r="J17">
        <v>4</v>
      </c>
      <c r="K17">
        <v>7.27</v>
      </c>
      <c r="L17">
        <v>55</v>
      </c>
      <c r="M17">
        <v>1596</v>
      </c>
      <c r="N17">
        <v>53</v>
      </c>
      <c r="O17">
        <v>85</v>
      </c>
      <c r="P17">
        <v>0</v>
      </c>
      <c r="Q17">
        <v>5</v>
      </c>
      <c r="R17" t="b">
        <v>1</v>
      </c>
      <c r="S17" s="4">
        <f t="shared" si="0"/>
        <v>625</v>
      </c>
      <c r="T17" s="5">
        <f t="shared" si="1"/>
        <v>7.6</v>
      </c>
    </row>
    <row r="18" spans="1:20" x14ac:dyDescent="0.25">
      <c r="A18" t="b">
        <v>0</v>
      </c>
      <c r="B18" t="s">
        <v>43</v>
      </c>
      <c r="C18" t="s">
        <v>39</v>
      </c>
      <c r="D18" t="s">
        <v>22</v>
      </c>
      <c r="E18" s="3">
        <v>43885.058310439803</v>
      </c>
      <c r="F18">
        <v>65</v>
      </c>
      <c r="G18">
        <v>14</v>
      </c>
      <c r="H18">
        <v>14</v>
      </c>
      <c r="I18">
        <v>11.8</v>
      </c>
      <c r="J18">
        <v>2</v>
      </c>
      <c r="K18">
        <v>11.11</v>
      </c>
      <c r="L18">
        <v>18</v>
      </c>
      <c r="M18">
        <v>122.7</v>
      </c>
      <c r="N18">
        <v>42</v>
      </c>
      <c r="O18">
        <v>7</v>
      </c>
      <c r="P18">
        <v>0</v>
      </c>
      <c r="Q18">
        <v>5</v>
      </c>
      <c r="R18" t="b">
        <v>0</v>
      </c>
      <c r="S18" s="4">
        <f t="shared" si="0"/>
        <v>625</v>
      </c>
      <c r="T18" s="5">
        <f t="shared" si="1"/>
        <v>14.928571428571429</v>
      </c>
    </row>
    <row r="19" spans="1:20" x14ac:dyDescent="0.25">
      <c r="A19" t="b">
        <v>0</v>
      </c>
      <c r="B19" t="s">
        <v>44</v>
      </c>
      <c r="C19" t="s">
        <v>39</v>
      </c>
      <c r="D19" t="s">
        <v>22</v>
      </c>
      <c r="E19" s="3">
        <v>43885.058310451401</v>
      </c>
      <c r="F19">
        <v>46</v>
      </c>
      <c r="G19">
        <v>37</v>
      </c>
      <c r="H19">
        <v>34</v>
      </c>
      <c r="I19">
        <v>68.099999999999994</v>
      </c>
      <c r="J19">
        <v>3</v>
      </c>
      <c r="K19">
        <v>6.82</v>
      </c>
      <c r="L19">
        <v>44</v>
      </c>
      <c r="M19">
        <v>336.6</v>
      </c>
      <c r="N19">
        <v>46</v>
      </c>
      <c r="O19">
        <v>10</v>
      </c>
      <c r="P19">
        <v>0</v>
      </c>
      <c r="Q19">
        <v>7</v>
      </c>
      <c r="R19" t="b">
        <v>0</v>
      </c>
      <c r="S19" s="4">
        <f t="shared" si="0"/>
        <v>2401</v>
      </c>
      <c r="T19" s="5">
        <f t="shared" si="1"/>
        <v>5.0588235294117645</v>
      </c>
    </row>
    <row r="20" spans="1:20" x14ac:dyDescent="0.25">
      <c r="A20" t="b">
        <v>0</v>
      </c>
      <c r="B20" t="s">
        <v>45</v>
      </c>
      <c r="C20" t="s">
        <v>39</v>
      </c>
      <c r="D20" t="s">
        <v>22</v>
      </c>
      <c r="E20" s="3">
        <v>43885.0598033102</v>
      </c>
      <c r="F20">
        <v>56</v>
      </c>
      <c r="G20">
        <v>22</v>
      </c>
      <c r="H20">
        <v>17</v>
      </c>
      <c r="I20">
        <v>586.5</v>
      </c>
      <c r="J20">
        <v>3</v>
      </c>
      <c r="K20">
        <v>10</v>
      </c>
      <c r="L20">
        <v>30</v>
      </c>
      <c r="M20">
        <v>1470.9</v>
      </c>
      <c r="N20">
        <v>53</v>
      </c>
      <c r="O20">
        <v>28</v>
      </c>
      <c r="P20">
        <v>0</v>
      </c>
      <c r="Q20">
        <v>4</v>
      </c>
      <c r="R20" t="b">
        <v>0</v>
      </c>
      <c r="S20" s="4">
        <f t="shared" si="0"/>
        <v>256</v>
      </c>
      <c r="T20" s="5">
        <f t="shared" si="1"/>
        <v>10.882352941176471</v>
      </c>
    </row>
    <row r="21" spans="1:20" x14ac:dyDescent="0.25">
      <c r="A21" t="b">
        <v>0</v>
      </c>
      <c r="B21" t="s">
        <v>46</v>
      </c>
      <c r="C21" t="s">
        <v>47</v>
      </c>
      <c r="D21" t="s">
        <v>22</v>
      </c>
      <c r="E21" s="3">
        <v>43885.056894965302</v>
      </c>
      <c r="F21">
        <v>1233</v>
      </c>
      <c r="G21">
        <v>217</v>
      </c>
      <c r="H21">
        <v>215</v>
      </c>
      <c r="I21">
        <v>2126.4</v>
      </c>
      <c r="J21">
        <v>8</v>
      </c>
      <c r="K21">
        <v>3.1</v>
      </c>
      <c r="L21">
        <v>258</v>
      </c>
      <c r="M21">
        <v>4461.2</v>
      </c>
      <c r="N21">
        <v>82</v>
      </c>
      <c r="O21">
        <v>246</v>
      </c>
      <c r="P21">
        <v>2</v>
      </c>
      <c r="Q21">
        <v>1</v>
      </c>
      <c r="R21" t="b">
        <v>1</v>
      </c>
      <c r="S21" s="4">
        <f t="shared" si="0"/>
        <v>9</v>
      </c>
      <c r="T21" s="5">
        <f t="shared" si="1"/>
        <v>18.204651162790697</v>
      </c>
    </row>
    <row r="22" spans="1:20" x14ac:dyDescent="0.25">
      <c r="A22" t="b">
        <v>0</v>
      </c>
      <c r="B22" t="s">
        <v>48</v>
      </c>
      <c r="C22" t="s">
        <v>47</v>
      </c>
      <c r="D22" t="s">
        <v>22</v>
      </c>
      <c r="E22" s="3">
        <v>43885.056895011599</v>
      </c>
      <c r="F22">
        <v>353</v>
      </c>
      <c r="G22">
        <v>88</v>
      </c>
      <c r="H22">
        <v>73</v>
      </c>
      <c r="I22">
        <v>644</v>
      </c>
      <c r="J22">
        <v>4</v>
      </c>
      <c r="K22">
        <v>4.04</v>
      </c>
      <c r="L22">
        <v>99</v>
      </c>
      <c r="M22">
        <v>5551.8</v>
      </c>
      <c r="N22">
        <v>81</v>
      </c>
      <c r="O22">
        <v>22</v>
      </c>
      <c r="P22">
        <v>0</v>
      </c>
      <c r="Q22">
        <v>5</v>
      </c>
      <c r="R22" t="b">
        <v>0</v>
      </c>
      <c r="S22" s="4">
        <f t="shared" si="0"/>
        <v>625</v>
      </c>
      <c r="T22" s="5">
        <f t="shared" si="1"/>
        <v>15.506849315068493</v>
      </c>
    </row>
    <row r="23" spans="1:20" x14ac:dyDescent="0.25">
      <c r="A23" t="b">
        <v>0</v>
      </c>
      <c r="B23" t="s">
        <v>49</v>
      </c>
      <c r="C23" t="s">
        <v>47</v>
      </c>
      <c r="D23" t="s">
        <v>22</v>
      </c>
      <c r="E23" s="3">
        <v>43885.057227060199</v>
      </c>
      <c r="F23">
        <v>337</v>
      </c>
      <c r="G23">
        <v>110</v>
      </c>
      <c r="H23">
        <v>109</v>
      </c>
      <c r="I23">
        <v>777</v>
      </c>
      <c r="J23">
        <v>5</v>
      </c>
      <c r="K23">
        <v>3.65</v>
      </c>
      <c r="L23">
        <v>137</v>
      </c>
      <c r="M23">
        <v>4582.3</v>
      </c>
      <c r="N23">
        <v>88</v>
      </c>
      <c r="O23">
        <v>423</v>
      </c>
      <c r="P23">
        <v>2</v>
      </c>
      <c r="Q23">
        <v>3</v>
      </c>
      <c r="R23" t="b">
        <v>1</v>
      </c>
      <c r="S23" s="4">
        <f t="shared" si="0"/>
        <v>89</v>
      </c>
      <c r="T23" s="5">
        <f t="shared" si="1"/>
        <v>10.275229357798166</v>
      </c>
    </row>
    <row r="24" spans="1:20" x14ac:dyDescent="0.25">
      <c r="A24" t="b">
        <v>0</v>
      </c>
      <c r="B24" t="s">
        <v>50</v>
      </c>
      <c r="C24" t="s">
        <v>47</v>
      </c>
      <c r="D24" t="s">
        <v>22</v>
      </c>
      <c r="E24" s="3">
        <v>43885.057227071797</v>
      </c>
      <c r="F24">
        <v>224</v>
      </c>
      <c r="G24">
        <v>77</v>
      </c>
      <c r="H24">
        <v>74</v>
      </c>
      <c r="I24">
        <v>469.6</v>
      </c>
      <c r="J24">
        <v>4</v>
      </c>
      <c r="K24">
        <v>6.25</v>
      </c>
      <c r="L24">
        <v>64</v>
      </c>
      <c r="M24">
        <v>3105.2</v>
      </c>
      <c r="N24">
        <v>63</v>
      </c>
      <c r="O24">
        <v>96</v>
      </c>
      <c r="P24">
        <v>0</v>
      </c>
      <c r="Q24">
        <v>3</v>
      </c>
      <c r="R24" t="b">
        <v>1</v>
      </c>
      <c r="S24" s="4">
        <f t="shared" si="0"/>
        <v>81</v>
      </c>
      <c r="T24" s="5">
        <f t="shared" si="1"/>
        <v>10.081081081081081</v>
      </c>
    </row>
    <row r="25" spans="1:20" x14ac:dyDescent="0.25">
      <c r="A25" t="b">
        <v>0</v>
      </c>
      <c r="B25" t="s">
        <v>51</v>
      </c>
      <c r="C25" t="s">
        <v>47</v>
      </c>
      <c r="D25" t="s">
        <v>22</v>
      </c>
      <c r="E25" s="3">
        <v>43885.057227071797</v>
      </c>
      <c r="F25">
        <v>215</v>
      </c>
      <c r="G25">
        <v>177</v>
      </c>
      <c r="H25">
        <v>176</v>
      </c>
      <c r="I25">
        <v>1195.2</v>
      </c>
      <c r="J25">
        <v>6</v>
      </c>
      <c r="K25">
        <v>3.33</v>
      </c>
      <c r="L25">
        <v>180</v>
      </c>
      <c r="M25">
        <v>5621.6</v>
      </c>
      <c r="N25">
        <v>87</v>
      </c>
      <c r="O25">
        <v>244</v>
      </c>
      <c r="P25">
        <v>1</v>
      </c>
      <c r="Q25">
        <v>2</v>
      </c>
      <c r="R25" t="b">
        <v>1</v>
      </c>
      <c r="S25" s="4">
        <f t="shared" si="0"/>
        <v>17</v>
      </c>
      <c r="T25" s="5">
        <f t="shared" si="1"/>
        <v>4.6647727272727275</v>
      </c>
    </row>
    <row r="26" spans="1:20" x14ac:dyDescent="0.25">
      <c r="A26" t="b">
        <v>0</v>
      </c>
      <c r="B26" t="s">
        <v>52</v>
      </c>
      <c r="C26" t="s">
        <v>47</v>
      </c>
      <c r="D26" t="s">
        <v>22</v>
      </c>
      <c r="E26" s="3">
        <v>43885.057235914399</v>
      </c>
      <c r="F26">
        <v>705</v>
      </c>
      <c r="G26">
        <v>115</v>
      </c>
      <c r="H26">
        <v>107</v>
      </c>
      <c r="I26">
        <v>1112.5</v>
      </c>
      <c r="J26">
        <v>5</v>
      </c>
      <c r="K26">
        <v>3.73</v>
      </c>
      <c r="L26">
        <v>134</v>
      </c>
      <c r="M26">
        <v>10530.3</v>
      </c>
      <c r="N26">
        <v>61</v>
      </c>
      <c r="O26">
        <v>3000</v>
      </c>
      <c r="P26">
        <v>0</v>
      </c>
      <c r="Q26">
        <v>5</v>
      </c>
      <c r="R26" t="b">
        <v>0</v>
      </c>
      <c r="S26" s="4">
        <f t="shared" si="0"/>
        <v>625</v>
      </c>
      <c r="T26" s="5">
        <f t="shared" si="1"/>
        <v>20.766355140186917</v>
      </c>
    </row>
    <row r="27" spans="1:20" x14ac:dyDescent="0.25">
      <c r="A27" t="b">
        <v>0</v>
      </c>
      <c r="B27" t="s">
        <v>53</v>
      </c>
      <c r="C27" t="s">
        <v>47</v>
      </c>
      <c r="D27" t="s">
        <v>22</v>
      </c>
      <c r="E27" s="3">
        <v>43885.057574351798</v>
      </c>
      <c r="F27">
        <v>163</v>
      </c>
      <c r="G27">
        <v>62</v>
      </c>
      <c r="H27">
        <v>60</v>
      </c>
      <c r="I27">
        <v>532.79999999999995</v>
      </c>
      <c r="J27">
        <v>3</v>
      </c>
      <c r="K27">
        <v>4.29</v>
      </c>
      <c r="L27">
        <v>70</v>
      </c>
      <c r="M27">
        <v>3954.1</v>
      </c>
      <c r="N27">
        <v>57</v>
      </c>
      <c r="O27">
        <v>27</v>
      </c>
      <c r="P27">
        <v>0</v>
      </c>
      <c r="Q27">
        <v>5</v>
      </c>
      <c r="R27" t="b">
        <v>0</v>
      </c>
      <c r="S27" s="4">
        <f t="shared" si="0"/>
        <v>625</v>
      </c>
      <c r="T27" s="5">
        <f t="shared" si="1"/>
        <v>9.15</v>
      </c>
    </row>
    <row r="28" spans="1:20" x14ac:dyDescent="0.25">
      <c r="A28" t="b">
        <v>0</v>
      </c>
      <c r="B28" t="s">
        <v>54</v>
      </c>
      <c r="C28" t="s">
        <v>47</v>
      </c>
      <c r="D28" t="s">
        <v>22</v>
      </c>
      <c r="E28" s="3">
        <v>43885.062941782402</v>
      </c>
      <c r="F28">
        <v>19</v>
      </c>
      <c r="G28">
        <v>10</v>
      </c>
      <c r="H28">
        <v>9</v>
      </c>
      <c r="I28">
        <v>47.6</v>
      </c>
      <c r="J28">
        <v>2</v>
      </c>
      <c r="K28">
        <v>13.33</v>
      </c>
      <c r="L28">
        <v>15</v>
      </c>
      <c r="M28">
        <v>641.4</v>
      </c>
      <c r="N28">
        <v>45</v>
      </c>
      <c r="O28">
        <v>2000</v>
      </c>
      <c r="P28">
        <v>0</v>
      </c>
      <c r="Q28">
        <v>3</v>
      </c>
      <c r="R28" t="b">
        <v>0</v>
      </c>
      <c r="S28" s="4">
        <f t="shared" si="0"/>
        <v>81</v>
      </c>
      <c r="T28" s="5">
        <f t="shared" si="1"/>
        <v>7.333333333333333</v>
      </c>
    </row>
    <row r="29" spans="1:20" x14ac:dyDescent="0.25">
      <c r="A29" t="b">
        <v>0</v>
      </c>
      <c r="B29" t="s">
        <v>55</v>
      </c>
      <c r="C29" t="s">
        <v>47</v>
      </c>
      <c r="D29" t="s">
        <v>29</v>
      </c>
      <c r="E29" s="3">
        <v>43885.0733842708</v>
      </c>
      <c r="F29">
        <v>3377</v>
      </c>
      <c r="G29">
        <v>354</v>
      </c>
      <c r="H29">
        <v>344</v>
      </c>
      <c r="I29">
        <v>2827.2</v>
      </c>
      <c r="J29">
        <v>8</v>
      </c>
      <c r="K29">
        <v>2.33</v>
      </c>
      <c r="L29">
        <v>344</v>
      </c>
      <c r="M29">
        <v>7297.1</v>
      </c>
      <c r="N29">
        <v>62</v>
      </c>
      <c r="O29">
        <v>5000</v>
      </c>
      <c r="P29">
        <v>1</v>
      </c>
      <c r="Q29">
        <v>5</v>
      </c>
      <c r="R29" t="b">
        <v>0</v>
      </c>
      <c r="S29" s="4">
        <f t="shared" si="0"/>
        <v>626</v>
      </c>
      <c r="T29" s="5">
        <f t="shared" si="1"/>
        <v>30.450581395348838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AE8DE-96B7-4704-8AC6-7BB81270D8BA}">
  <sheetPr>
    <tabColor rgb="FFFFC000"/>
  </sheetPr>
  <dimension ref="B1:V18"/>
  <sheetViews>
    <sheetView workbookViewId="0">
      <selection activeCell="G11" sqref="G11"/>
    </sheetView>
  </sheetViews>
  <sheetFormatPr defaultRowHeight="18.75" x14ac:dyDescent="0.3"/>
  <cols>
    <col min="2" max="2" width="29.7109375" style="7" customWidth="1"/>
    <col min="3" max="5" width="13.5703125" style="7" customWidth="1"/>
  </cols>
  <sheetData>
    <row r="1" spans="2:22" ht="19.5" thickBot="1" x14ac:dyDescent="0.35"/>
    <row r="2" spans="2:22" ht="19.5" thickBot="1" x14ac:dyDescent="0.35">
      <c r="B2" s="101" t="s">
        <v>56</v>
      </c>
      <c r="C2" s="102"/>
      <c r="D2" s="102"/>
      <c r="E2" s="103"/>
    </row>
    <row r="3" spans="2:22" ht="19.5" thickBot="1" x14ac:dyDescent="0.35"/>
    <row r="4" spans="2:22" x14ac:dyDescent="0.3">
      <c r="B4" s="8" t="s">
        <v>57</v>
      </c>
      <c r="C4" s="92" t="s">
        <v>58</v>
      </c>
      <c r="D4" s="93"/>
      <c r="E4" s="9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x14ac:dyDescent="0.3">
      <c r="B5" s="10" t="s">
        <v>59</v>
      </c>
      <c r="C5" s="95" t="s">
        <v>60</v>
      </c>
      <c r="D5" s="96"/>
      <c r="E5" s="9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x14ac:dyDescent="0.3">
      <c r="B6" s="10" t="s">
        <v>61</v>
      </c>
      <c r="C6" s="95" t="s">
        <v>62</v>
      </c>
      <c r="D6" s="96"/>
      <c r="E6" s="9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x14ac:dyDescent="0.3">
      <c r="B7" s="10" t="s">
        <v>63</v>
      </c>
      <c r="C7" s="95" t="s">
        <v>64</v>
      </c>
      <c r="D7" s="96"/>
      <c r="E7" s="9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2:22" ht="19.5" thickBot="1" x14ac:dyDescent="0.35">
      <c r="B8" s="11" t="s">
        <v>65</v>
      </c>
      <c r="C8" s="98" t="s">
        <v>66</v>
      </c>
      <c r="D8" s="99"/>
      <c r="E8" s="10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x14ac:dyDescent="0.3">
      <c r="B9" s="89" t="s">
        <v>67</v>
      </c>
      <c r="C9" s="92" t="s">
        <v>68</v>
      </c>
      <c r="D9" s="93"/>
      <c r="E9" s="9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x14ac:dyDescent="0.3">
      <c r="B10" s="90"/>
      <c r="C10" s="95" t="s">
        <v>69</v>
      </c>
      <c r="D10" s="96"/>
      <c r="E10" s="9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x14ac:dyDescent="0.3">
      <c r="B11" s="90"/>
      <c r="C11" s="95" t="s">
        <v>70</v>
      </c>
      <c r="D11" s="96"/>
      <c r="E11" s="9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x14ac:dyDescent="0.3">
      <c r="B12" s="90"/>
      <c r="C12" s="95" t="s">
        <v>71</v>
      </c>
      <c r="D12" s="96"/>
      <c r="E12" s="9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9.5" thickBot="1" x14ac:dyDescent="0.35">
      <c r="B13" s="91"/>
      <c r="C13" s="98" t="s">
        <v>72</v>
      </c>
      <c r="D13" s="99"/>
      <c r="E13" s="10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9.5" thickBot="1" x14ac:dyDescent="0.35">
      <c r="B14" s="12" t="s">
        <v>73</v>
      </c>
      <c r="C14" s="86" t="s">
        <v>74</v>
      </c>
      <c r="D14" s="87"/>
      <c r="E14" s="8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7" spans="2:2" ht="61.5" x14ac:dyDescent="0.3">
      <c r="B17" s="13"/>
    </row>
    <row r="18" spans="2:2" ht="28.5" x14ac:dyDescent="0.3">
      <c r="B18" s="14"/>
    </row>
  </sheetData>
  <mergeCells count="13">
    <mergeCell ref="C8:E8"/>
    <mergeCell ref="B2:E2"/>
    <mergeCell ref="C4:E4"/>
    <mergeCell ref="C5:E5"/>
    <mergeCell ref="C6:E6"/>
    <mergeCell ref="C7:E7"/>
    <mergeCell ref="C14:E14"/>
    <mergeCell ref="B9:B13"/>
    <mergeCell ref="C9:E9"/>
    <mergeCell ref="C10:E10"/>
    <mergeCell ref="C11:E11"/>
    <mergeCell ref="C12:E12"/>
    <mergeCell ref="C13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84DA-6A1A-466D-8B95-FC293F4EF3C1}">
  <sheetPr>
    <tabColor rgb="FF92D050"/>
  </sheetPr>
  <dimension ref="A1:AE497"/>
  <sheetViews>
    <sheetView tabSelected="1" workbookViewId="0">
      <selection activeCell="F21" sqref="F21"/>
    </sheetView>
  </sheetViews>
  <sheetFormatPr defaultRowHeight="15.75" x14ac:dyDescent="0.25"/>
  <cols>
    <col min="1" max="1" width="39.42578125" style="15" bestFit="1" customWidth="1"/>
    <col min="2" max="2" width="21" bestFit="1" customWidth="1"/>
    <col min="3" max="3" width="16.42578125" bestFit="1" customWidth="1"/>
    <col min="4" max="4" width="16.7109375" bestFit="1" customWidth="1"/>
    <col min="5" max="5" width="13.42578125" bestFit="1" customWidth="1"/>
    <col min="6" max="6" width="15.5703125" bestFit="1" customWidth="1"/>
    <col min="7" max="7" width="9" bestFit="1" customWidth="1"/>
    <col min="8" max="8" width="12.5703125" bestFit="1" customWidth="1"/>
    <col min="10" max="10" width="17.28515625" bestFit="1" customWidth="1"/>
    <col min="11" max="11" width="17.42578125" bestFit="1" customWidth="1"/>
    <col min="12" max="12" width="18.5703125" bestFit="1" customWidth="1"/>
    <col min="13" max="13" width="17.42578125" customWidth="1"/>
    <col min="14" max="15" width="15.140625" bestFit="1" customWidth="1"/>
    <col min="16" max="16" width="12.28515625" style="17" customWidth="1"/>
    <col min="17" max="31" width="9.140625" style="17"/>
  </cols>
  <sheetData>
    <row r="1" spans="1:31" ht="16.5" thickBot="1" x14ac:dyDescent="0.3">
      <c r="A1" s="16"/>
      <c r="B1" s="17"/>
      <c r="C1" s="17"/>
      <c r="D1" s="17"/>
      <c r="J1" s="17"/>
      <c r="K1" s="17"/>
      <c r="L1" s="17"/>
      <c r="M1" s="17"/>
      <c r="N1" s="17"/>
      <c r="O1" s="17"/>
    </row>
    <row r="2" spans="1:31" x14ac:dyDescent="0.25">
      <c r="A2" s="16"/>
      <c r="B2" s="17"/>
      <c r="C2" s="18" t="s">
        <v>57</v>
      </c>
      <c r="D2" s="19" t="s">
        <v>100</v>
      </c>
      <c r="E2" s="17"/>
      <c r="F2" s="110" t="s">
        <v>67</v>
      </c>
      <c r="G2" s="113" t="s">
        <v>75</v>
      </c>
      <c r="H2" s="114"/>
      <c r="I2" s="115"/>
      <c r="J2" s="17"/>
      <c r="K2" s="17"/>
      <c r="L2" s="17"/>
      <c r="M2" s="17"/>
      <c r="N2" s="17"/>
      <c r="O2" s="17"/>
    </row>
    <row r="3" spans="1:31" ht="16.5" thickBot="1" x14ac:dyDescent="0.3">
      <c r="A3" s="25" t="s">
        <v>76</v>
      </c>
      <c r="B3" s="57"/>
      <c r="C3" s="21" t="s">
        <v>59</v>
      </c>
      <c r="D3" s="22" t="s">
        <v>60</v>
      </c>
      <c r="E3" s="17"/>
      <c r="F3" s="111"/>
      <c r="G3" s="116" t="s">
        <v>69</v>
      </c>
      <c r="H3" s="117"/>
      <c r="I3" s="118"/>
      <c r="J3" s="17"/>
      <c r="K3" s="17"/>
      <c r="L3" s="17"/>
      <c r="M3" s="17"/>
      <c r="N3" s="17"/>
      <c r="O3" s="17"/>
    </row>
    <row r="4" spans="1:31" ht="19.5" thickBot="1" x14ac:dyDescent="0.3">
      <c r="A4" s="58" t="s">
        <v>99</v>
      </c>
      <c r="B4" s="59"/>
      <c r="C4" s="21" t="s">
        <v>61</v>
      </c>
      <c r="D4" s="22" t="s">
        <v>62</v>
      </c>
      <c r="E4" s="17"/>
      <c r="F4" s="111"/>
      <c r="G4" s="116" t="s">
        <v>70</v>
      </c>
      <c r="H4" s="117"/>
      <c r="I4" s="118"/>
      <c r="J4" s="17"/>
      <c r="K4" s="24" t="s">
        <v>73</v>
      </c>
      <c r="L4" s="119" t="s">
        <v>77</v>
      </c>
      <c r="M4" s="120"/>
      <c r="N4" s="121"/>
      <c r="O4" s="17"/>
    </row>
    <row r="5" spans="1:31" ht="18.75" x14ac:dyDescent="0.3">
      <c r="A5" s="25"/>
      <c r="B5" s="26"/>
      <c r="C5" s="21" t="s">
        <v>63</v>
      </c>
      <c r="D5" s="22" t="s">
        <v>64</v>
      </c>
      <c r="E5" s="17"/>
      <c r="F5" s="111"/>
      <c r="G5" s="116" t="s">
        <v>71</v>
      </c>
      <c r="H5" s="117"/>
      <c r="I5" s="118"/>
      <c r="J5" s="17"/>
      <c r="K5" s="17"/>
      <c r="L5" s="17"/>
      <c r="M5" s="17"/>
      <c r="N5" s="17"/>
      <c r="O5" s="17"/>
    </row>
    <row r="6" spans="1:31" ht="16.5" thickBot="1" x14ac:dyDescent="0.3">
      <c r="A6" s="16"/>
      <c r="B6" s="17"/>
      <c r="C6" s="27" t="s">
        <v>65</v>
      </c>
      <c r="D6" s="28" t="s">
        <v>66</v>
      </c>
      <c r="E6" s="17"/>
      <c r="F6" s="112"/>
      <c r="G6" s="122" t="s">
        <v>72</v>
      </c>
      <c r="H6" s="123"/>
      <c r="I6" s="124"/>
      <c r="J6" s="17"/>
      <c r="K6" s="17"/>
      <c r="L6" s="17"/>
      <c r="M6" s="17"/>
      <c r="N6" s="17"/>
      <c r="O6" s="17"/>
    </row>
    <row r="7" spans="1:31" s="7" customFormat="1" ht="19.5" thickBot="1" x14ac:dyDescent="0.35">
      <c r="A7" s="17"/>
      <c r="B7" s="17"/>
      <c r="C7" s="29"/>
      <c r="D7" s="29"/>
      <c r="G7" s="60" t="s">
        <v>78</v>
      </c>
      <c r="H7"/>
      <c r="I7" s="60" t="s">
        <v>79</v>
      </c>
      <c r="J7" s="17"/>
      <c r="K7" s="17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9" customFormat="1" ht="16.5" thickBot="1" x14ac:dyDescent="0.3">
      <c r="A8" s="31"/>
      <c r="B8" s="104" t="s">
        <v>80</v>
      </c>
      <c r="C8" s="105"/>
      <c r="D8" s="106"/>
      <c r="E8" s="107" t="s">
        <v>81</v>
      </c>
      <c r="F8" s="108"/>
      <c r="G8" s="108"/>
      <c r="H8" s="108"/>
      <c r="I8" s="108"/>
      <c r="J8" s="109"/>
      <c r="K8" s="61"/>
      <c r="L8" s="62" t="s">
        <v>82</v>
      </c>
      <c r="M8" s="62"/>
      <c r="N8" s="63" t="s">
        <v>83</v>
      </c>
      <c r="O8" s="64" t="s">
        <v>84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1" s="44" customFormat="1" ht="36.75" thickBot="1" x14ac:dyDescent="0.3">
      <c r="A9" s="71" t="s">
        <v>1</v>
      </c>
      <c r="B9" s="36" t="s">
        <v>85</v>
      </c>
      <c r="C9" s="37" t="s">
        <v>86</v>
      </c>
      <c r="D9" s="66" t="s">
        <v>87</v>
      </c>
      <c r="E9" s="53" t="s">
        <v>88</v>
      </c>
      <c r="F9" s="39" t="s">
        <v>89</v>
      </c>
      <c r="G9" s="39" t="s">
        <v>90</v>
      </c>
      <c r="H9" s="39" t="s">
        <v>91</v>
      </c>
      <c r="I9" s="39" t="s">
        <v>92</v>
      </c>
      <c r="J9" s="40" t="s">
        <v>93</v>
      </c>
      <c r="K9" s="68" t="s">
        <v>94</v>
      </c>
      <c r="L9" s="69" t="s">
        <v>95</v>
      </c>
      <c r="M9" s="69" t="s">
        <v>96</v>
      </c>
      <c r="N9" s="42" t="s">
        <v>97</v>
      </c>
      <c r="O9" s="43" t="s">
        <v>98</v>
      </c>
      <c r="P9" s="1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</row>
    <row r="10" spans="1:31" ht="15" x14ac:dyDescent="0.25">
      <c r="A10" s="72" t="s">
        <v>23</v>
      </c>
      <c r="B10" s="49">
        <v>1697</v>
      </c>
      <c r="C10" s="49">
        <v>1205</v>
      </c>
      <c r="D10" s="52">
        <v>1204</v>
      </c>
      <c r="E10" s="45">
        <v>3353.7</v>
      </c>
      <c r="F10" s="49">
        <v>21</v>
      </c>
      <c r="G10" s="49">
        <v>1.52</v>
      </c>
      <c r="H10" s="49">
        <v>1383</v>
      </c>
      <c r="I10" s="45">
        <v>635.29999999999995</v>
      </c>
      <c r="J10" s="52">
        <v>93</v>
      </c>
      <c r="K10" s="49">
        <v>189</v>
      </c>
      <c r="L10" s="49">
        <v>2</v>
      </c>
      <c r="M10" s="49">
        <v>5</v>
      </c>
      <c r="N10" s="49">
        <v>633</v>
      </c>
      <c r="O10" s="46">
        <v>5.2284053156146175</v>
      </c>
    </row>
    <row r="11" spans="1:31" ht="15" x14ac:dyDescent="0.25">
      <c r="A11" s="72" t="s">
        <v>36</v>
      </c>
      <c r="B11" s="49">
        <v>10277</v>
      </c>
      <c r="C11" s="49">
        <v>1246</v>
      </c>
      <c r="D11" s="52">
        <v>1149</v>
      </c>
      <c r="E11" s="45">
        <v>29887.5</v>
      </c>
      <c r="F11" s="49">
        <v>75</v>
      </c>
      <c r="G11" s="49">
        <v>5.47</v>
      </c>
      <c r="H11" s="49">
        <v>1371</v>
      </c>
      <c r="I11" s="45">
        <v>4250.7</v>
      </c>
      <c r="J11" s="52">
        <v>62</v>
      </c>
      <c r="K11" s="49">
        <v>6000</v>
      </c>
      <c r="L11" s="49">
        <v>1</v>
      </c>
      <c r="M11" s="49">
        <v>7</v>
      </c>
      <c r="N11" s="49">
        <v>2402</v>
      </c>
      <c r="O11" s="46">
        <v>27.832898172323759</v>
      </c>
    </row>
    <row r="12" spans="1:31" ht="15" x14ac:dyDescent="0.25">
      <c r="A12" s="72" t="s">
        <v>20</v>
      </c>
      <c r="B12" s="49">
        <v>35290</v>
      </c>
      <c r="C12" s="49">
        <v>988</v>
      </c>
      <c r="D12" s="52">
        <v>547</v>
      </c>
      <c r="E12" s="45">
        <v>10141.200000000001</v>
      </c>
      <c r="F12" s="49">
        <v>54</v>
      </c>
      <c r="G12" s="49">
        <v>7.98</v>
      </c>
      <c r="H12" s="49">
        <v>677</v>
      </c>
      <c r="I12" s="45">
        <v>3910.6</v>
      </c>
      <c r="J12" s="52">
        <v>78</v>
      </c>
      <c r="K12" s="49">
        <v>518</v>
      </c>
      <c r="L12" s="49">
        <v>6</v>
      </c>
      <c r="M12" s="49">
        <v>2</v>
      </c>
      <c r="N12" s="49">
        <v>232</v>
      </c>
      <c r="O12" s="46">
        <v>194.54661791590493</v>
      </c>
    </row>
    <row r="13" spans="1:31" ht="15" x14ac:dyDescent="0.25">
      <c r="A13" s="72" t="s">
        <v>34</v>
      </c>
      <c r="B13" s="49">
        <v>2036</v>
      </c>
      <c r="C13" s="49">
        <v>617</v>
      </c>
      <c r="D13" s="52">
        <v>529</v>
      </c>
      <c r="E13" s="45">
        <v>12355.2</v>
      </c>
      <c r="F13" s="49">
        <v>32</v>
      </c>
      <c r="G13" s="49">
        <v>4.6399999999999997</v>
      </c>
      <c r="H13" s="49">
        <v>690</v>
      </c>
      <c r="I13" s="45">
        <v>3467.1</v>
      </c>
      <c r="J13" s="52">
        <v>81</v>
      </c>
      <c r="K13" s="49">
        <v>783</v>
      </c>
      <c r="L13" s="49">
        <v>4</v>
      </c>
      <c r="M13" s="49">
        <v>6</v>
      </c>
      <c r="N13" s="49">
        <v>1360</v>
      </c>
      <c r="O13" s="46">
        <v>12.546313799621927</v>
      </c>
    </row>
    <row r="14" spans="1:31" ht="15" x14ac:dyDescent="0.25">
      <c r="A14" s="72" t="s">
        <v>40</v>
      </c>
      <c r="B14" s="49">
        <v>2342</v>
      </c>
      <c r="C14" s="49">
        <v>552</v>
      </c>
      <c r="D14" s="52">
        <v>497</v>
      </c>
      <c r="E14" s="45">
        <v>10752</v>
      </c>
      <c r="F14" s="49">
        <v>35</v>
      </c>
      <c r="G14" s="49">
        <v>7</v>
      </c>
      <c r="H14" s="49">
        <v>500</v>
      </c>
      <c r="I14" s="45">
        <v>7067.7</v>
      </c>
      <c r="J14" s="52">
        <v>67</v>
      </c>
      <c r="K14" s="49">
        <v>4000</v>
      </c>
      <c r="L14" s="49">
        <v>0</v>
      </c>
      <c r="M14" s="49">
        <v>6</v>
      </c>
      <c r="N14" s="49">
        <v>1296</v>
      </c>
      <c r="O14" s="46">
        <v>15.136820925553319</v>
      </c>
    </row>
    <row r="15" spans="1:31" ht="15" x14ac:dyDescent="0.25">
      <c r="A15" s="72" t="s">
        <v>37</v>
      </c>
      <c r="B15" s="50">
        <v>436</v>
      </c>
      <c r="C15" s="50">
        <v>434</v>
      </c>
      <c r="D15" s="51">
        <v>429</v>
      </c>
      <c r="E15" s="48">
        <v>27.6</v>
      </c>
      <c r="F15" s="50">
        <v>2</v>
      </c>
      <c r="G15" s="50">
        <v>15.38</v>
      </c>
      <c r="H15" s="50">
        <v>13</v>
      </c>
      <c r="I15" s="48">
        <v>1030.0999999999999</v>
      </c>
      <c r="J15" s="51">
        <v>0</v>
      </c>
      <c r="K15" s="50">
        <v>18</v>
      </c>
      <c r="L15" s="50">
        <v>1</v>
      </c>
      <c r="M15" s="50">
        <v>6</v>
      </c>
      <c r="N15" s="50">
        <v>1297</v>
      </c>
      <c r="O15" s="51">
        <v>4.0489510489510492</v>
      </c>
    </row>
    <row r="16" spans="1:31" ht="15" x14ac:dyDescent="0.25">
      <c r="A16" s="72" t="s">
        <v>55</v>
      </c>
      <c r="B16" s="49">
        <v>3377</v>
      </c>
      <c r="C16" s="49">
        <v>354</v>
      </c>
      <c r="D16" s="52">
        <v>344</v>
      </c>
      <c r="E16" s="45">
        <v>2827.2</v>
      </c>
      <c r="F16" s="49">
        <v>8</v>
      </c>
      <c r="G16" s="49">
        <v>2.33</v>
      </c>
      <c r="H16" s="49">
        <v>344</v>
      </c>
      <c r="I16" s="45">
        <v>7297.1</v>
      </c>
      <c r="J16" s="52">
        <v>62</v>
      </c>
      <c r="K16" s="49">
        <v>5000</v>
      </c>
      <c r="L16" s="49">
        <v>1</v>
      </c>
      <c r="M16" s="49">
        <v>5</v>
      </c>
      <c r="N16" s="49">
        <v>626</v>
      </c>
      <c r="O16" s="46">
        <v>30.450581395348838</v>
      </c>
    </row>
    <row r="17" spans="1:15" ht="15" x14ac:dyDescent="0.25">
      <c r="A17" s="72" t="s">
        <v>28</v>
      </c>
      <c r="B17" s="49">
        <v>34485</v>
      </c>
      <c r="C17" s="49">
        <v>458</v>
      </c>
      <c r="D17" s="52">
        <v>278</v>
      </c>
      <c r="E17" s="45">
        <v>4087.2</v>
      </c>
      <c r="F17" s="49">
        <v>26</v>
      </c>
      <c r="G17" s="49">
        <v>10.039999999999999</v>
      </c>
      <c r="H17" s="49">
        <v>259</v>
      </c>
      <c r="I17" s="45">
        <v>1625.8</v>
      </c>
      <c r="J17" s="52">
        <v>75</v>
      </c>
      <c r="K17" s="49">
        <v>1000</v>
      </c>
      <c r="L17" s="49">
        <v>1</v>
      </c>
      <c r="M17" s="49">
        <v>6</v>
      </c>
      <c r="N17" s="49">
        <v>1297</v>
      </c>
      <c r="O17" s="46">
        <v>373.14028776978415</v>
      </c>
    </row>
    <row r="18" spans="1:15" ht="15" x14ac:dyDescent="0.25">
      <c r="A18" s="72" t="s">
        <v>38</v>
      </c>
      <c r="B18" s="49">
        <v>683</v>
      </c>
      <c r="C18" s="49">
        <v>242</v>
      </c>
      <c r="D18" s="52">
        <v>232</v>
      </c>
      <c r="E18" s="45">
        <v>5584.5</v>
      </c>
      <c r="F18" s="49">
        <v>15</v>
      </c>
      <c r="G18" s="49">
        <v>5.51</v>
      </c>
      <c r="H18" s="49">
        <v>272</v>
      </c>
      <c r="I18" s="45">
        <v>2497.4</v>
      </c>
      <c r="J18" s="52">
        <v>88</v>
      </c>
      <c r="K18" s="49">
        <v>175</v>
      </c>
      <c r="L18" s="49">
        <v>1</v>
      </c>
      <c r="M18" s="49">
        <v>3</v>
      </c>
      <c r="N18" s="49">
        <v>82</v>
      </c>
      <c r="O18" s="46">
        <v>9.8318965517241388</v>
      </c>
    </row>
    <row r="19" spans="1:15" ht="15" x14ac:dyDescent="0.25">
      <c r="A19" s="72" t="s">
        <v>32</v>
      </c>
      <c r="B19" s="49">
        <v>4456</v>
      </c>
      <c r="C19" s="49">
        <v>234</v>
      </c>
      <c r="D19" s="52">
        <v>231</v>
      </c>
      <c r="E19" s="45">
        <v>4818</v>
      </c>
      <c r="F19" s="49">
        <v>20</v>
      </c>
      <c r="G19" s="49">
        <v>6.97</v>
      </c>
      <c r="H19" s="49">
        <v>287</v>
      </c>
      <c r="I19" s="45">
        <v>2545.8000000000002</v>
      </c>
      <c r="J19" s="52">
        <v>77</v>
      </c>
      <c r="K19" s="49">
        <v>614</v>
      </c>
      <c r="L19" s="49">
        <v>5</v>
      </c>
      <c r="M19" s="49">
        <v>3</v>
      </c>
      <c r="N19" s="49">
        <v>206</v>
      </c>
      <c r="O19" s="46">
        <v>58.870129870129873</v>
      </c>
    </row>
    <row r="20" spans="1:15" ht="15" x14ac:dyDescent="0.25">
      <c r="A20" s="72" t="s">
        <v>46</v>
      </c>
      <c r="B20" s="49">
        <v>1233</v>
      </c>
      <c r="C20" s="49">
        <v>217</v>
      </c>
      <c r="D20" s="52">
        <v>215</v>
      </c>
      <c r="E20" s="45">
        <v>2126.4</v>
      </c>
      <c r="F20" s="49">
        <v>8</v>
      </c>
      <c r="G20" s="49">
        <v>3.1</v>
      </c>
      <c r="H20" s="49">
        <v>258</v>
      </c>
      <c r="I20" s="45">
        <v>4461.2</v>
      </c>
      <c r="J20" s="52">
        <v>82</v>
      </c>
      <c r="K20" s="49">
        <v>246</v>
      </c>
      <c r="L20" s="49">
        <v>2</v>
      </c>
      <c r="M20" s="49">
        <v>1</v>
      </c>
      <c r="N20" s="49">
        <v>9</v>
      </c>
      <c r="O20" s="46">
        <v>18.204651162790697</v>
      </c>
    </row>
    <row r="21" spans="1:15" ht="15" x14ac:dyDescent="0.25">
      <c r="A21" s="72" t="s">
        <v>51</v>
      </c>
      <c r="B21" s="49">
        <v>215</v>
      </c>
      <c r="C21" s="49">
        <v>177</v>
      </c>
      <c r="D21" s="52">
        <v>176</v>
      </c>
      <c r="E21" s="45">
        <v>1195.2</v>
      </c>
      <c r="F21" s="49">
        <v>6</v>
      </c>
      <c r="G21" s="49">
        <v>3.33</v>
      </c>
      <c r="H21" s="49">
        <v>180</v>
      </c>
      <c r="I21" s="45">
        <v>5621.6</v>
      </c>
      <c r="J21" s="52">
        <v>87</v>
      </c>
      <c r="K21" s="49">
        <v>244</v>
      </c>
      <c r="L21" s="49">
        <v>1</v>
      </c>
      <c r="M21" s="49">
        <v>2</v>
      </c>
      <c r="N21" s="49">
        <v>17</v>
      </c>
      <c r="O21" s="46">
        <v>4.6647727272727275</v>
      </c>
    </row>
    <row r="22" spans="1:15" ht="15" x14ac:dyDescent="0.25">
      <c r="A22" s="72" t="s">
        <v>49</v>
      </c>
      <c r="B22" s="49">
        <v>337</v>
      </c>
      <c r="C22" s="49">
        <v>110</v>
      </c>
      <c r="D22" s="52">
        <v>109</v>
      </c>
      <c r="E22" s="45">
        <v>777</v>
      </c>
      <c r="F22" s="49">
        <v>5</v>
      </c>
      <c r="G22" s="49">
        <v>3.65</v>
      </c>
      <c r="H22" s="49">
        <v>137</v>
      </c>
      <c r="I22" s="45">
        <v>4582.3</v>
      </c>
      <c r="J22" s="52">
        <v>88</v>
      </c>
      <c r="K22" s="49">
        <v>423</v>
      </c>
      <c r="L22" s="49">
        <v>2</v>
      </c>
      <c r="M22" s="49">
        <v>3</v>
      </c>
      <c r="N22" s="49">
        <v>89</v>
      </c>
      <c r="O22" s="46">
        <v>10.275229357798166</v>
      </c>
    </row>
    <row r="23" spans="1:15" ht="15" x14ac:dyDescent="0.25">
      <c r="A23" s="72" t="s">
        <v>52</v>
      </c>
      <c r="B23" s="49">
        <v>705</v>
      </c>
      <c r="C23" s="49">
        <v>115</v>
      </c>
      <c r="D23" s="52">
        <v>107</v>
      </c>
      <c r="E23" s="45">
        <v>1112.5</v>
      </c>
      <c r="F23" s="49">
        <v>5</v>
      </c>
      <c r="G23" s="49">
        <v>3.73</v>
      </c>
      <c r="H23" s="49">
        <v>134</v>
      </c>
      <c r="I23" s="45">
        <v>10530.3</v>
      </c>
      <c r="J23" s="52">
        <v>61</v>
      </c>
      <c r="K23" s="49">
        <v>3000</v>
      </c>
      <c r="L23" s="49">
        <v>0</v>
      </c>
      <c r="M23" s="49">
        <v>5</v>
      </c>
      <c r="N23" s="49">
        <v>625</v>
      </c>
      <c r="O23" s="46">
        <v>20.766355140186917</v>
      </c>
    </row>
    <row r="24" spans="1:15" ht="15" x14ac:dyDescent="0.25">
      <c r="A24" s="72" t="s">
        <v>41</v>
      </c>
      <c r="B24" s="49">
        <v>137</v>
      </c>
      <c r="C24" s="49">
        <v>81</v>
      </c>
      <c r="D24" s="52">
        <v>80</v>
      </c>
      <c r="E24" s="45">
        <v>818.8</v>
      </c>
      <c r="F24" s="49">
        <v>4</v>
      </c>
      <c r="G24" s="49">
        <v>3.7</v>
      </c>
      <c r="H24" s="49">
        <v>108</v>
      </c>
      <c r="I24" s="45">
        <v>9121.4</v>
      </c>
      <c r="J24" s="52">
        <v>88</v>
      </c>
      <c r="K24" s="49">
        <v>1000</v>
      </c>
      <c r="L24" s="49">
        <v>0</v>
      </c>
      <c r="M24" s="49">
        <v>4</v>
      </c>
      <c r="N24" s="49">
        <v>256</v>
      </c>
      <c r="O24" s="46">
        <v>6.1375000000000002</v>
      </c>
    </row>
    <row r="25" spans="1:15" ht="15" x14ac:dyDescent="0.25">
      <c r="A25" s="72" t="s">
        <v>50</v>
      </c>
      <c r="B25" s="49">
        <v>224</v>
      </c>
      <c r="C25" s="49">
        <v>77</v>
      </c>
      <c r="D25" s="52">
        <v>74</v>
      </c>
      <c r="E25" s="45">
        <v>469.6</v>
      </c>
      <c r="F25" s="49">
        <v>4</v>
      </c>
      <c r="G25" s="49">
        <v>6.25</v>
      </c>
      <c r="H25" s="49">
        <v>64</v>
      </c>
      <c r="I25" s="45">
        <v>3105.2</v>
      </c>
      <c r="J25" s="52">
        <v>63</v>
      </c>
      <c r="K25" s="49">
        <v>96</v>
      </c>
      <c r="L25" s="49">
        <v>0</v>
      </c>
      <c r="M25" s="49">
        <v>3</v>
      </c>
      <c r="N25" s="49">
        <v>81</v>
      </c>
      <c r="O25" s="46">
        <v>10.081081081081081</v>
      </c>
    </row>
    <row r="26" spans="1:15" ht="15" x14ac:dyDescent="0.25">
      <c r="A26" s="72" t="s">
        <v>48</v>
      </c>
      <c r="B26" s="49">
        <v>353</v>
      </c>
      <c r="C26" s="49">
        <v>88</v>
      </c>
      <c r="D26" s="52">
        <v>73</v>
      </c>
      <c r="E26" s="45">
        <v>644</v>
      </c>
      <c r="F26" s="49">
        <v>4</v>
      </c>
      <c r="G26" s="49">
        <v>4.04</v>
      </c>
      <c r="H26" s="49">
        <v>99</v>
      </c>
      <c r="I26" s="45">
        <v>5551.8</v>
      </c>
      <c r="J26" s="52">
        <v>81</v>
      </c>
      <c r="K26" s="49">
        <v>22</v>
      </c>
      <c r="L26" s="49">
        <v>0</v>
      </c>
      <c r="M26" s="49">
        <v>5</v>
      </c>
      <c r="N26" s="49">
        <v>625</v>
      </c>
      <c r="O26" s="46">
        <v>15.506849315068493</v>
      </c>
    </row>
    <row r="27" spans="1:15" ht="15" x14ac:dyDescent="0.25">
      <c r="A27" s="72" t="s">
        <v>53</v>
      </c>
      <c r="B27" s="49">
        <v>163</v>
      </c>
      <c r="C27" s="49">
        <v>62</v>
      </c>
      <c r="D27" s="52">
        <v>60</v>
      </c>
      <c r="E27" s="45">
        <v>532.79999999999995</v>
      </c>
      <c r="F27" s="49">
        <v>3</v>
      </c>
      <c r="G27" s="49">
        <v>4.29</v>
      </c>
      <c r="H27" s="49">
        <v>70</v>
      </c>
      <c r="I27" s="45">
        <v>3954.1</v>
      </c>
      <c r="J27" s="52">
        <v>57</v>
      </c>
      <c r="K27" s="49">
        <v>27</v>
      </c>
      <c r="L27" s="49">
        <v>0</v>
      </c>
      <c r="M27" s="49">
        <v>5</v>
      </c>
      <c r="N27" s="49">
        <v>625</v>
      </c>
      <c r="O27" s="46">
        <v>9.15</v>
      </c>
    </row>
    <row r="28" spans="1:15" ht="15" x14ac:dyDescent="0.25">
      <c r="A28" s="72" t="s">
        <v>42</v>
      </c>
      <c r="B28" s="49">
        <v>110</v>
      </c>
      <c r="C28" s="49">
        <v>54</v>
      </c>
      <c r="D28" s="52">
        <v>50</v>
      </c>
      <c r="E28" s="45">
        <v>485.2</v>
      </c>
      <c r="F28" s="49">
        <v>4</v>
      </c>
      <c r="G28" s="49">
        <v>7.27</v>
      </c>
      <c r="H28" s="49">
        <v>55</v>
      </c>
      <c r="I28" s="45">
        <v>1596</v>
      </c>
      <c r="J28" s="52">
        <v>53</v>
      </c>
      <c r="K28" s="49">
        <v>85</v>
      </c>
      <c r="L28" s="49">
        <v>0</v>
      </c>
      <c r="M28" s="49">
        <v>5</v>
      </c>
      <c r="N28" s="49">
        <v>625</v>
      </c>
      <c r="O28" s="46">
        <v>7.6</v>
      </c>
    </row>
    <row r="29" spans="1:15" ht="15" x14ac:dyDescent="0.25">
      <c r="A29" s="72" t="s">
        <v>24</v>
      </c>
      <c r="B29" s="49">
        <v>200</v>
      </c>
      <c r="C29" s="49">
        <v>44</v>
      </c>
      <c r="D29" s="52">
        <v>44</v>
      </c>
      <c r="E29" s="45">
        <v>142.19999999999999</v>
      </c>
      <c r="F29" s="49">
        <v>3</v>
      </c>
      <c r="G29" s="49">
        <v>7.5</v>
      </c>
      <c r="H29" s="49">
        <v>40</v>
      </c>
      <c r="I29" s="45">
        <v>404.6</v>
      </c>
      <c r="J29" s="52">
        <v>48</v>
      </c>
      <c r="K29" s="49">
        <v>4</v>
      </c>
      <c r="L29" s="49">
        <v>0</v>
      </c>
      <c r="M29" s="49">
        <v>1</v>
      </c>
      <c r="N29" s="49">
        <v>1</v>
      </c>
      <c r="O29" s="46">
        <v>14.636363636363637</v>
      </c>
    </row>
    <row r="30" spans="1:15" ht="15" x14ac:dyDescent="0.25">
      <c r="A30" s="72" t="s">
        <v>30</v>
      </c>
      <c r="B30" s="49">
        <v>506</v>
      </c>
      <c r="C30" s="49">
        <v>56</v>
      </c>
      <c r="D30" s="52">
        <v>35</v>
      </c>
      <c r="E30" s="45">
        <v>230.8</v>
      </c>
      <c r="F30" s="49">
        <v>2</v>
      </c>
      <c r="G30" s="49">
        <v>4.17</v>
      </c>
      <c r="H30" s="49">
        <v>48</v>
      </c>
      <c r="I30" s="45">
        <v>769.1</v>
      </c>
      <c r="J30" s="52">
        <v>69</v>
      </c>
      <c r="K30" s="49">
        <v>5000</v>
      </c>
      <c r="L30" s="49">
        <v>0</v>
      </c>
      <c r="M30" s="49">
        <v>3</v>
      </c>
      <c r="N30" s="49">
        <v>81</v>
      </c>
      <c r="O30" s="46">
        <v>44.371428571428574</v>
      </c>
    </row>
    <row r="31" spans="1:15" ht="15" x14ac:dyDescent="0.25">
      <c r="A31" s="72" t="s">
        <v>44</v>
      </c>
      <c r="B31" s="49">
        <v>46</v>
      </c>
      <c r="C31" s="49">
        <v>37</v>
      </c>
      <c r="D31" s="52">
        <v>34</v>
      </c>
      <c r="E31" s="45">
        <v>68.099999999999994</v>
      </c>
      <c r="F31" s="49">
        <v>3</v>
      </c>
      <c r="G31" s="49">
        <v>6.82</v>
      </c>
      <c r="H31" s="49">
        <v>44</v>
      </c>
      <c r="I31" s="45">
        <v>336.6</v>
      </c>
      <c r="J31" s="52">
        <v>46</v>
      </c>
      <c r="K31" s="49">
        <v>10</v>
      </c>
      <c r="L31" s="49">
        <v>0</v>
      </c>
      <c r="M31" s="49">
        <v>7</v>
      </c>
      <c r="N31" s="49">
        <v>2401</v>
      </c>
      <c r="O31" s="46">
        <v>5.0588235294117645</v>
      </c>
    </row>
    <row r="32" spans="1:15" ht="15" x14ac:dyDescent="0.25">
      <c r="A32" s="72" t="s">
        <v>25</v>
      </c>
      <c r="B32" s="49">
        <v>679</v>
      </c>
      <c r="C32" s="49">
        <v>70</v>
      </c>
      <c r="D32" s="52">
        <v>22</v>
      </c>
      <c r="E32" s="45">
        <v>231</v>
      </c>
      <c r="F32" s="49">
        <v>3</v>
      </c>
      <c r="G32" s="49">
        <v>8.57</v>
      </c>
      <c r="H32" s="49">
        <v>35</v>
      </c>
      <c r="I32" s="45">
        <v>833.1</v>
      </c>
      <c r="J32" s="52">
        <v>60</v>
      </c>
      <c r="K32" s="49">
        <v>7</v>
      </c>
      <c r="L32" s="49">
        <v>1</v>
      </c>
      <c r="M32" s="49">
        <v>0</v>
      </c>
      <c r="N32" s="49">
        <v>1</v>
      </c>
      <c r="O32" s="46">
        <v>93.590909090909093</v>
      </c>
    </row>
    <row r="33" spans="1:15" ht="15" x14ac:dyDescent="0.25">
      <c r="A33" s="72" t="s">
        <v>45</v>
      </c>
      <c r="B33" s="49">
        <v>56</v>
      </c>
      <c r="C33" s="49">
        <v>22</v>
      </c>
      <c r="D33" s="52">
        <v>17</v>
      </c>
      <c r="E33" s="45">
        <v>586.5</v>
      </c>
      <c r="F33" s="49">
        <v>3</v>
      </c>
      <c r="G33" s="49">
        <v>10</v>
      </c>
      <c r="H33" s="49">
        <v>30</v>
      </c>
      <c r="I33" s="45">
        <v>1470.9</v>
      </c>
      <c r="J33" s="52">
        <v>53</v>
      </c>
      <c r="K33" s="49">
        <v>28</v>
      </c>
      <c r="L33" s="49">
        <v>0</v>
      </c>
      <c r="M33" s="49">
        <v>4</v>
      </c>
      <c r="N33" s="49">
        <v>256</v>
      </c>
      <c r="O33" s="46">
        <v>10.882352941176471</v>
      </c>
    </row>
    <row r="34" spans="1:15" ht="15" x14ac:dyDescent="0.25">
      <c r="A34" s="72" t="s">
        <v>43</v>
      </c>
      <c r="B34" s="49">
        <v>65</v>
      </c>
      <c r="C34" s="49">
        <v>14</v>
      </c>
      <c r="D34" s="52">
        <v>14</v>
      </c>
      <c r="E34" s="45">
        <v>11.8</v>
      </c>
      <c r="F34" s="49">
        <v>2</v>
      </c>
      <c r="G34" s="49">
        <v>11.11</v>
      </c>
      <c r="H34" s="49">
        <v>18</v>
      </c>
      <c r="I34" s="45">
        <v>122.7</v>
      </c>
      <c r="J34" s="52">
        <v>42</v>
      </c>
      <c r="K34" s="49">
        <v>7</v>
      </c>
      <c r="L34" s="49">
        <v>0</v>
      </c>
      <c r="M34" s="49">
        <v>5</v>
      </c>
      <c r="N34" s="49">
        <v>625</v>
      </c>
      <c r="O34" s="46">
        <v>14.928571428571429</v>
      </c>
    </row>
    <row r="35" spans="1:15" ht="15" x14ac:dyDescent="0.25">
      <c r="A35" s="72" t="s">
        <v>27</v>
      </c>
      <c r="B35" s="49">
        <v>4993</v>
      </c>
      <c r="C35" s="49">
        <v>376</v>
      </c>
      <c r="D35" s="52">
        <v>12</v>
      </c>
      <c r="E35" s="45">
        <v>163.19999999999999</v>
      </c>
      <c r="F35" s="49">
        <v>3</v>
      </c>
      <c r="G35" s="49">
        <v>25</v>
      </c>
      <c r="H35" s="49">
        <v>12</v>
      </c>
      <c r="I35" s="45">
        <v>325.60000000000002</v>
      </c>
      <c r="J35" s="52">
        <v>63</v>
      </c>
      <c r="K35" s="49">
        <v>310</v>
      </c>
      <c r="L35" s="49">
        <v>2</v>
      </c>
      <c r="M35" s="49">
        <v>3</v>
      </c>
      <c r="N35" s="49">
        <v>89</v>
      </c>
      <c r="O35" s="46">
        <v>1249.25</v>
      </c>
    </row>
    <row r="36" spans="1:15" ht="15" x14ac:dyDescent="0.25">
      <c r="A36" s="72" t="s">
        <v>35</v>
      </c>
      <c r="B36" s="49">
        <v>19</v>
      </c>
      <c r="C36" s="49">
        <v>10</v>
      </c>
      <c r="D36" s="52">
        <v>10</v>
      </c>
      <c r="E36" s="45">
        <v>0</v>
      </c>
      <c r="F36" s="49">
        <v>0</v>
      </c>
      <c r="G36" s="49">
        <v>0</v>
      </c>
      <c r="H36" s="49">
        <v>0</v>
      </c>
      <c r="I36" s="45">
        <v>0.3</v>
      </c>
      <c r="J36" s="52">
        <v>55</v>
      </c>
      <c r="K36" s="49">
        <v>486</v>
      </c>
      <c r="L36" s="49">
        <v>2</v>
      </c>
      <c r="M36" s="49">
        <v>1</v>
      </c>
      <c r="N36" s="49">
        <v>9</v>
      </c>
      <c r="O36" s="46">
        <v>6.7</v>
      </c>
    </row>
    <row r="37" spans="1:15" ht="15" x14ac:dyDescent="0.25">
      <c r="A37" s="72" t="s">
        <v>54</v>
      </c>
      <c r="B37" s="49">
        <v>19</v>
      </c>
      <c r="C37" s="49">
        <v>10</v>
      </c>
      <c r="D37" s="52">
        <v>9</v>
      </c>
      <c r="E37" s="45">
        <v>47.6</v>
      </c>
      <c r="F37" s="49">
        <v>2</v>
      </c>
      <c r="G37" s="49">
        <v>13.33</v>
      </c>
      <c r="H37" s="49">
        <v>15</v>
      </c>
      <c r="I37" s="45">
        <v>641.4</v>
      </c>
      <c r="J37" s="52">
        <v>45</v>
      </c>
      <c r="K37" s="49">
        <v>2000</v>
      </c>
      <c r="L37" s="49">
        <v>0</v>
      </c>
      <c r="M37" s="49">
        <v>3</v>
      </c>
      <c r="N37" s="49">
        <v>81</v>
      </c>
      <c r="O37" s="46">
        <v>7.333333333333333</v>
      </c>
    </row>
    <row r="38" spans="1:15" ht="15" x14ac:dyDescent="0.25">
      <c r="A38"/>
    </row>
    <row r="39" spans="1:15" ht="15" x14ac:dyDescent="0.25">
      <c r="A39"/>
    </row>
    <row r="40" spans="1:15" ht="15" x14ac:dyDescent="0.25">
      <c r="A40"/>
    </row>
    <row r="41" spans="1:15" ht="15" x14ac:dyDescent="0.25">
      <c r="A41"/>
    </row>
    <row r="42" spans="1:15" ht="15" x14ac:dyDescent="0.25">
      <c r="A42"/>
    </row>
    <row r="43" spans="1:15" ht="15" x14ac:dyDescent="0.25">
      <c r="A43"/>
    </row>
    <row r="44" spans="1:15" ht="15" x14ac:dyDescent="0.25">
      <c r="A44"/>
    </row>
    <row r="45" spans="1:15" ht="15" x14ac:dyDescent="0.25">
      <c r="A45"/>
    </row>
    <row r="46" spans="1:15" ht="15" x14ac:dyDescent="0.25">
      <c r="A46"/>
    </row>
    <row r="47" spans="1:15" ht="15" x14ac:dyDescent="0.25">
      <c r="A47"/>
    </row>
    <row r="48" spans="1:15" ht="15" x14ac:dyDescent="0.25">
      <c r="A48"/>
    </row>
    <row r="49" spans="1:1" ht="15" x14ac:dyDescent="0.25">
      <c r="A49"/>
    </row>
    <row r="50" spans="1:1" ht="15" x14ac:dyDescent="0.25">
      <c r="A50"/>
    </row>
    <row r="51" spans="1:1" ht="15" x14ac:dyDescent="0.25">
      <c r="A51"/>
    </row>
    <row r="52" spans="1:1" ht="15" x14ac:dyDescent="0.25">
      <c r="A52"/>
    </row>
    <row r="53" spans="1:1" ht="15" x14ac:dyDescent="0.25">
      <c r="A53"/>
    </row>
    <row r="54" spans="1:1" ht="15" x14ac:dyDescent="0.25">
      <c r="A54"/>
    </row>
    <row r="55" spans="1:1" ht="15" x14ac:dyDescent="0.25">
      <c r="A55"/>
    </row>
    <row r="56" spans="1:1" ht="15" x14ac:dyDescent="0.25">
      <c r="A56"/>
    </row>
    <row r="57" spans="1:1" ht="15" x14ac:dyDescent="0.25">
      <c r="A57"/>
    </row>
    <row r="58" spans="1:1" ht="15" x14ac:dyDescent="0.25">
      <c r="A58"/>
    </row>
    <row r="59" spans="1:1" ht="15" x14ac:dyDescent="0.25">
      <c r="A59"/>
    </row>
    <row r="60" spans="1:1" ht="15" x14ac:dyDescent="0.25">
      <c r="A60"/>
    </row>
    <row r="61" spans="1:1" ht="15" x14ac:dyDescent="0.25">
      <c r="A61"/>
    </row>
    <row r="62" spans="1:1" ht="15" x14ac:dyDescent="0.25">
      <c r="A62"/>
    </row>
    <row r="63" spans="1:1" ht="15" x14ac:dyDescent="0.25">
      <c r="A63"/>
    </row>
    <row r="64" spans="1:1" ht="15" x14ac:dyDescent="0.25">
      <c r="A64"/>
    </row>
    <row r="65" spans="1:1" ht="15" x14ac:dyDescent="0.25">
      <c r="A65"/>
    </row>
    <row r="66" spans="1:1" ht="15" x14ac:dyDescent="0.25">
      <c r="A66"/>
    </row>
    <row r="67" spans="1:1" ht="15" x14ac:dyDescent="0.25">
      <c r="A67"/>
    </row>
    <row r="68" spans="1:1" ht="15" x14ac:dyDescent="0.25">
      <c r="A68"/>
    </row>
    <row r="69" spans="1:1" ht="15" x14ac:dyDescent="0.25">
      <c r="A69"/>
    </row>
    <row r="70" spans="1:1" ht="15" x14ac:dyDescent="0.25">
      <c r="A70"/>
    </row>
    <row r="71" spans="1:1" ht="15" x14ac:dyDescent="0.25">
      <c r="A71"/>
    </row>
    <row r="72" spans="1:1" ht="15" x14ac:dyDescent="0.25">
      <c r="A72"/>
    </row>
    <row r="73" spans="1:1" ht="15" x14ac:dyDescent="0.25">
      <c r="A73"/>
    </row>
    <row r="74" spans="1:1" ht="15" x14ac:dyDescent="0.25">
      <c r="A74"/>
    </row>
    <row r="75" spans="1:1" ht="15" x14ac:dyDescent="0.25">
      <c r="A75"/>
    </row>
    <row r="76" spans="1:1" ht="15" x14ac:dyDescent="0.25">
      <c r="A76"/>
    </row>
    <row r="77" spans="1:1" ht="15" x14ac:dyDescent="0.25">
      <c r="A77"/>
    </row>
    <row r="78" spans="1:1" ht="15" x14ac:dyDescent="0.25">
      <c r="A78"/>
    </row>
    <row r="79" spans="1:1" ht="15" x14ac:dyDescent="0.25">
      <c r="A79"/>
    </row>
    <row r="80" spans="1: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  <row r="88" spans="1:1" ht="15" x14ac:dyDescent="0.25">
      <c r="A88"/>
    </row>
    <row r="89" spans="1:1" ht="15" x14ac:dyDescent="0.25">
      <c r="A89"/>
    </row>
    <row r="90" spans="1:1" ht="15" x14ac:dyDescent="0.25">
      <c r="A90"/>
    </row>
    <row r="91" spans="1:1" ht="15" x14ac:dyDescent="0.25">
      <c r="A91"/>
    </row>
    <row r="92" spans="1:1" ht="15" x14ac:dyDescent="0.25">
      <c r="A92"/>
    </row>
    <row r="93" spans="1:1" ht="15" x14ac:dyDescent="0.25">
      <c r="A93"/>
    </row>
    <row r="94" spans="1:1" ht="15" x14ac:dyDescent="0.25">
      <c r="A94"/>
    </row>
    <row r="95" spans="1:1" ht="15" x14ac:dyDescent="0.25">
      <c r="A95"/>
    </row>
    <row r="96" spans="1:1" ht="15" x14ac:dyDescent="0.25">
      <c r="A96"/>
    </row>
    <row r="97" spans="1:1" ht="15" x14ac:dyDescent="0.25">
      <c r="A97"/>
    </row>
    <row r="98" spans="1:1" ht="15" x14ac:dyDescent="0.25">
      <c r="A98"/>
    </row>
    <row r="99" spans="1:1" ht="15" x14ac:dyDescent="0.25">
      <c r="A99"/>
    </row>
    <row r="100" spans="1:1" ht="15" x14ac:dyDescent="0.25">
      <c r="A100"/>
    </row>
    <row r="101" spans="1:1" ht="15" x14ac:dyDescent="0.25">
      <c r="A101"/>
    </row>
    <row r="102" spans="1:1" ht="15" x14ac:dyDescent="0.25">
      <c r="A102"/>
    </row>
    <row r="103" spans="1:1" ht="15" x14ac:dyDescent="0.25">
      <c r="A103"/>
    </row>
    <row r="104" spans="1:1" ht="15" x14ac:dyDescent="0.25">
      <c r="A104"/>
    </row>
    <row r="105" spans="1:1" ht="15" x14ac:dyDescent="0.25">
      <c r="A105"/>
    </row>
    <row r="106" spans="1:1" ht="15" x14ac:dyDescent="0.25">
      <c r="A106"/>
    </row>
    <row r="107" spans="1:1" ht="15" x14ac:dyDescent="0.25">
      <c r="A107"/>
    </row>
    <row r="108" spans="1:1" ht="15" x14ac:dyDescent="0.25">
      <c r="A108"/>
    </row>
    <row r="109" spans="1:1" ht="15" x14ac:dyDescent="0.25">
      <c r="A109"/>
    </row>
    <row r="110" spans="1:1" ht="15" x14ac:dyDescent="0.25">
      <c r="A110"/>
    </row>
    <row r="111" spans="1:1" ht="15" x14ac:dyDescent="0.25">
      <c r="A111"/>
    </row>
    <row r="112" spans="1:1" ht="15" x14ac:dyDescent="0.25">
      <c r="A112"/>
    </row>
    <row r="113" spans="1:1" ht="15" x14ac:dyDescent="0.25">
      <c r="A113"/>
    </row>
    <row r="114" spans="1:1" ht="15" x14ac:dyDescent="0.25">
      <c r="A114"/>
    </row>
    <row r="115" spans="1:1" ht="15" x14ac:dyDescent="0.25">
      <c r="A115"/>
    </row>
    <row r="116" spans="1:1" ht="15" x14ac:dyDescent="0.25">
      <c r="A116"/>
    </row>
    <row r="117" spans="1:1" ht="15" x14ac:dyDescent="0.25">
      <c r="A117"/>
    </row>
    <row r="118" spans="1:1" ht="15" x14ac:dyDescent="0.25">
      <c r="A118"/>
    </row>
    <row r="119" spans="1:1" ht="15" x14ac:dyDescent="0.25">
      <c r="A119"/>
    </row>
    <row r="120" spans="1:1" ht="15" x14ac:dyDescent="0.25">
      <c r="A120"/>
    </row>
    <row r="121" spans="1:1" ht="15" x14ac:dyDescent="0.25">
      <c r="A121"/>
    </row>
    <row r="122" spans="1:1" ht="15" x14ac:dyDescent="0.25">
      <c r="A122"/>
    </row>
    <row r="123" spans="1:1" ht="15" x14ac:dyDescent="0.25">
      <c r="A123"/>
    </row>
    <row r="124" spans="1:1" ht="15" x14ac:dyDescent="0.25">
      <c r="A124"/>
    </row>
    <row r="125" spans="1:1" ht="15" x14ac:dyDescent="0.25">
      <c r="A125"/>
    </row>
    <row r="126" spans="1:1" ht="15" x14ac:dyDescent="0.25">
      <c r="A126"/>
    </row>
    <row r="127" spans="1:1" ht="15" x14ac:dyDescent="0.25">
      <c r="A127"/>
    </row>
    <row r="128" spans="1:1" ht="15" x14ac:dyDescent="0.25">
      <c r="A128"/>
    </row>
    <row r="129" spans="1:1" ht="15" x14ac:dyDescent="0.25">
      <c r="A129"/>
    </row>
    <row r="130" spans="1:1" ht="15" x14ac:dyDescent="0.25">
      <c r="A130"/>
    </row>
    <row r="131" spans="1:1" ht="15" x14ac:dyDescent="0.25">
      <c r="A131"/>
    </row>
    <row r="132" spans="1:1" ht="15" x14ac:dyDescent="0.25">
      <c r="A132"/>
    </row>
    <row r="133" spans="1:1" ht="15" x14ac:dyDescent="0.25">
      <c r="A133"/>
    </row>
    <row r="134" spans="1:1" ht="15" x14ac:dyDescent="0.25">
      <c r="A134"/>
    </row>
    <row r="135" spans="1:1" ht="15" x14ac:dyDescent="0.25">
      <c r="A135"/>
    </row>
    <row r="136" spans="1:1" ht="15" x14ac:dyDescent="0.25">
      <c r="A136"/>
    </row>
    <row r="137" spans="1:1" ht="15" x14ac:dyDescent="0.25">
      <c r="A137"/>
    </row>
    <row r="138" spans="1:1" ht="15" x14ac:dyDescent="0.25">
      <c r="A138"/>
    </row>
    <row r="139" spans="1:1" ht="15" x14ac:dyDescent="0.25">
      <c r="A139"/>
    </row>
    <row r="140" spans="1:1" ht="15" x14ac:dyDescent="0.25">
      <c r="A140"/>
    </row>
    <row r="141" spans="1:1" ht="15" x14ac:dyDescent="0.25">
      <c r="A141"/>
    </row>
    <row r="142" spans="1:1" ht="15" x14ac:dyDescent="0.25">
      <c r="A142"/>
    </row>
    <row r="143" spans="1:1" ht="15" x14ac:dyDescent="0.25">
      <c r="A143"/>
    </row>
    <row r="144" spans="1:1" ht="15" x14ac:dyDescent="0.25">
      <c r="A144"/>
    </row>
    <row r="145" spans="1:1" ht="15" x14ac:dyDescent="0.25">
      <c r="A145"/>
    </row>
    <row r="146" spans="1:1" ht="15" x14ac:dyDescent="0.25">
      <c r="A146"/>
    </row>
    <row r="147" spans="1:1" ht="15" x14ac:dyDescent="0.25">
      <c r="A147"/>
    </row>
    <row r="148" spans="1:1" ht="15" x14ac:dyDescent="0.25">
      <c r="A148"/>
    </row>
    <row r="149" spans="1:1" ht="15" x14ac:dyDescent="0.25">
      <c r="A149"/>
    </row>
    <row r="150" spans="1:1" ht="15" x14ac:dyDescent="0.25">
      <c r="A150"/>
    </row>
    <row r="151" spans="1:1" ht="15" x14ac:dyDescent="0.25">
      <c r="A151"/>
    </row>
    <row r="152" spans="1:1" ht="15" x14ac:dyDescent="0.25">
      <c r="A152"/>
    </row>
    <row r="153" spans="1:1" ht="15" x14ac:dyDescent="0.25">
      <c r="A153"/>
    </row>
    <row r="154" spans="1:1" ht="15" x14ac:dyDescent="0.25">
      <c r="A154"/>
    </row>
    <row r="155" spans="1:1" ht="15" x14ac:dyDescent="0.25">
      <c r="A155"/>
    </row>
    <row r="156" spans="1:1" ht="15" x14ac:dyDescent="0.25">
      <c r="A156"/>
    </row>
    <row r="157" spans="1:1" ht="15" x14ac:dyDescent="0.25">
      <c r="A157"/>
    </row>
    <row r="158" spans="1:1" ht="15" x14ac:dyDescent="0.25">
      <c r="A158"/>
    </row>
    <row r="159" spans="1:1" ht="15" x14ac:dyDescent="0.25">
      <c r="A159"/>
    </row>
    <row r="160" spans="1:1" ht="15" x14ac:dyDescent="0.25">
      <c r="A160"/>
    </row>
    <row r="161" spans="1:1" ht="15" x14ac:dyDescent="0.25">
      <c r="A161"/>
    </row>
    <row r="162" spans="1:1" ht="15" x14ac:dyDescent="0.25">
      <c r="A162"/>
    </row>
    <row r="163" spans="1:1" ht="15" x14ac:dyDescent="0.25">
      <c r="A163"/>
    </row>
    <row r="164" spans="1:1" ht="15" x14ac:dyDescent="0.25">
      <c r="A164"/>
    </row>
    <row r="165" spans="1:1" ht="15" x14ac:dyDescent="0.25">
      <c r="A165"/>
    </row>
    <row r="166" spans="1:1" ht="15" x14ac:dyDescent="0.25">
      <c r="A166"/>
    </row>
    <row r="167" spans="1:1" ht="15" x14ac:dyDescent="0.25">
      <c r="A167"/>
    </row>
    <row r="168" spans="1:1" ht="15" x14ac:dyDescent="0.25">
      <c r="A168"/>
    </row>
    <row r="169" spans="1:1" ht="15" x14ac:dyDescent="0.25">
      <c r="A169"/>
    </row>
    <row r="170" spans="1:1" ht="15" x14ac:dyDescent="0.25">
      <c r="A170"/>
    </row>
    <row r="171" spans="1:1" ht="15" x14ac:dyDescent="0.25">
      <c r="A171"/>
    </row>
    <row r="172" spans="1:1" ht="15" x14ac:dyDescent="0.25">
      <c r="A172"/>
    </row>
    <row r="173" spans="1:1" ht="15" x14ac:dyDescent="0.25">
      <c r="A173"/>
    </row>
    <row r="174" spans="1:1" ht="15" x14ac:dyDescent="0.25">
      <c r="A174"/>
    </row>
    <row r="175" spans="1:1" ht="15" x14ac:dyDescent="0.25">
      <c r="A175"/>
    </row>
    <row r="176" spans="1:1" ht="15" x14ac:dyDescent="0.25">
      <c r="A176"/>
    </row>
    <row r="177" spans="1:1" ht="15" x14ac:dyDescent="0.25">
      <c r="A177"/>
    </row>
    <row r="178" spans="1:1" ht="15" x14ac:dyDescent="0.25">
      <c r="A178"/>
    </row>
    <row r="179" spans="1:1" ht="15" x14ac:dyDescent="0.25">
      <c r="A179"/>
    </row>
    <row r="180" spans="1:1" ht="15" x14ac:dyDescent="0.25">
      <c r="A180"/>
    </row>
    <row r="181" spans="1:1" ht="15" x14ac:dyDescent="0.25">
      <c r="A181"/>
    </row>
    <row r="182" spans="1:1" ht="15" x14ac:dyDescent="0.25">
      <c r="A182"/>
    </row>
    <row r="183" spans="1:1" ht="15" x14ac:dyDescent="0.25">
      <c r="A183"/>
    </row>
    <row r="184" spans="1:1" ht="15" x14ac:dyDescent="0.25">
      <c r="A184"/>
    </row>
    <row r="185" spans="1:1" ht="15" x14ac:dyDescent="0.25">
      <c r="A185"/>
    </row>
    <row r="186" spans="1:1" ht="15" x14ac:dyDescent="0.25">
      <c r="A186"/>
    </row>
    <row r="187" spans="1:1" ht="15" x14ac:dyDescent="0.25">
      <c r="A187"/>
    </row>
    <row r="188" spans="1:1" ht="15" x14ac:dyDescent="0.25">
      <c r="A188"/>
    </row>
    <row r="189" spans="1:1" ht="15" x14ac:dyDescent="0.25">
      <c r="A189"/>
    </row>
    <row r="190" spans="1:1" ht="15" x14ac:dyDescent="0.25">
      <c r="A190"/>
    </row>
    <row r="191" spans="1:1" ht="15" x14ac:dyDescent="0.25">
      <c r="A191"/>
    </row>
    <row r="192" spans="1:1" ht="15" x14ac:dyDescent="0.25">
      <c r="A192"/>
    </row>
    <row r="193" spans="1:1" ht="15" x14ac:dyDescent="0.25">
      <c r="A193"/>
    </row>
    <row r="194" spans="1:1" ht="15" x14ac:dyDescent="0.25">
      <c r="A194"/>
    </row>
    <row r="195" spans="1:1" ht="15" x14ac:dyDescent="0.25">
      <c r="A195"/>
    </row>
    <row r="196" spans="1:1" ht="15" x14ac:dyDescent="0.25">
      <c r="A196"/>
    </row>
    <row r="197" spans="1:1" ht="15" x14ac:dyDescent="0.25">
      <c r="A197"/>
    </row>
    <row r="198" spans="1:1" ht="15" x14ac:dyDescent="0.25">
      <c r="A198"/>
    </row>
    <row r="199" spans="1:1" ht="15" x14ac:dyDescent="0.25">
      <c r="A199"/>
    </row>
    <row r="200" spans="1:1" ht="15" x14ac:dyDescent="0.25">
      <c r="A200"/>
    </row>
    <row r="201" spans="1:1" ht="15" x14ac:dyDescent="0.25">
      <c r="A201"/>
    </row>
    <row r="202" spans="1:1" ht="15" x14ac:dyDescent="0.25">
      <c r="A202"/>
    </row>
    <row r="203" spans="1:1" ht="15" x14ac:dyDescent="0.25">
      <c r="A203"/>
    </row>
    <row r="204" spans="1:1" ht="15" x14ac:dyDescent="0.25">
      <c r="A204"/>
    </row>
    <row r="205" spans="1:1" ht="15" x14ac:dyDescent="0.25">
      <c r="A205"/>
    </row>
    <row r="206" spans="1:1" ht="15" x14ac:dyDescent="0.25">
      <c r="A206"/>
    </row>
    <row r="207" spans="1:1" ht="15" x14ac:dyDescent="0.25">
      <c r="A207"/>
    </row>
    <row r="208" spans="1:1" ht="15" x14ac:dyDescent="0.25">
      <c r="A208"/>
    </row>
    <row r="209" spans="1:1" ht="15" x14ac:dyDescent="0.25">
      <c r="A209"/>
    </row>
    <row r="210" spans="1:1" ht="15" x14ac:dyDescent="0.25">
      <c r="A210"/>
    </row>
    <row r="211" spans="1:1" ht="15" x14ac:dyDescent="0.25">
      <c r="A211"/>
    </row>
    <row r="212" spans="1:1" ht="15" x14ac:dyDescent="0.25">
      <c r="A212"/>
    </row>
    <row r="213" spans="1:1" ht="15" x14ac:dyDescent="0.25">
      <c r="A213"/>
    </row>
    <row r="214" spans="1:1" ht="15" x14ac:dyDescent="0.25">
      <c r="A214"/>
    </row>
    <row r="215" spans="1:1" ht="15" x14ac:dyDescent="0.25">
      <c r="A215"/>
    </row>
    <row r="216" spans="1:1" ht="15" x14ac:dyDescent="0.25">
      <c r="A216"/>
    </row>
    <row r="217" spans="1:1" ht="15" x14ac:dyDescent="0.25">
      <c r="A217"/>
    </row>
    <row r="218" spans="1:1" ht="15" x14ac:dyDescent="0.25">
      <c r="A218"/>
    </row>
    <row r="219" spans="1:1" ht="15" x14ac:dyDescent="0.25">
      <c r="A219"/>
    </row>
    <row r="220" spans="1:1" ht="15" x14ac:dyDescent="0.25">
      <c r="A220"/>
    </row>
    <row r="221" spans="1:1" ht="15" x14ac:dyDescent="0.25">
      <c r="A221"/>
    </row>
    <row r="222" spans="1:1" ht="15" x14ac:dyDescent="0.25">
      <c r="A222"/>
    </row>
    <row r="223" spans="1:1" ht="15" x14ac:dyDescent="0.25">
      <c r="A223"/>
    </row>
    <row r="224" spans="1:1" ht="15" x14ac:dyDescent="0.25">
      <c r="A224"/>
    </row>
    <row r="225" spans="1:1" ht="15" x14ac:dyDescent="0.25">
      <c r="A225"/>
    </row>
    <row r="226" spans="1:1" ht="15" x14ac:dyDescent="0.25">
      <c r="A226"/>
    </row>
    <row r="227" spans="1:1" ht="15" x14ac:dyDescent="0.25">
      <c r="A227"/>
    </row>
    <row r="228" spans="1:1" ht="15" x14ac:dyDescent="0.25">
      <c r="A228"/>
    </row>
    <row r="229" spans="1:1" ht="15" x14ac:dyDescent="0.25">
      <c r="A229"/>
    </row>
    <row r="230" spans="1:1" ht="15" x14ac:dyDescent="0.25">
      <c r="A230"/>
    </row>
    <row r="231" spans="1:1" ht="15" x14ac:dyDescent="0.25">
      <c r="A231"/>
    </row>
    <row r="232" spans="1:1" ht="15" x14ac:dyDescent="0.25">
      <c r="A232"/>
    </row>
    <row r="233" spans="1:1" ht="15" x14ac:dyDescent="0.25">
      <c r="A233"/>
    </row>
    <row r="234" spans="1:1" ht="15" x14ac:dyDescent="0.25">
      <c r="A234"/>
    </row>
    <row r="235" spans="1:1" ht="15" x14ac:dyDescent="0.25">
      <c r="A235"/>
    </row>
    <row r="236" spans="1:1" ht="15" x14ac:dyDescent="0.25">
      <c r="A236"/>
    </row>
    <row r="237" spans="1:1" ht="15" x14ac:dyDescent="0.25">
      <c r="A237"/>
    </row>
    <row r="238" spans="1:1" ht="15" x14ac:dyDescent="0.25">
      <c r="A238"/>
    </row>
    <row r="239" spans="1:1" ht="15" x14ac:dyDescent="0.25">
      <c r="A239"/>
    </row>
    <row r="240" spans="1:1" ht="15" x14ac:dyDescent="0.25">
      <c r="A240"/>
    </row>
    <row r="241" spans="1:1" ht="15" x14ac:dyDescent="0.25">
      <c r="A241"/>
    </row>
    <row r="242" spans="1:1" ht="15" x14ac:dyDescent="0.25">
      <c r="A242"/>
    </row>
    <row r="243" spans="1:1" ht="15" x14ac:dyDescent="0.25">
      <c r="A243"/>
    </row>
    <row r="244" spans="1:1" ht="15" x14ac:dyDescent="0.25">
      <c r="A244"/>
    </row>
    <row r="245" spans="1:1" ht="15" x14ac:dyDescent="0.25">
      <c r="A245"/>
    </row>
    <row r="246" spans="1:1" ht="15" x14ac:dyDescent="0.25">
      <c r="A246"/>
    </row>
    <row r="247" spans="1:1" ht="15" x14ac:dyDescent="0.25">
      <c r="A247"/>
    </row>
    <row r="248" spans="1:1" ht="15" x14ac:dyDescent="0.25">
      <c r="A248"/>
    </row>
    <row r="249" spans="1:1" ht="15" x14ac:dyDescent="0.25">
      <c r="A249"/>
    </row>
    <row r="250" spans="1:1" ht="15" x14ac:dyDescent="0.25">
      <c r="A250"/>
    </row>
    <row r="251" spans="1:1" ht="15" x14ac:dyDescent="0.25">
      <c r="A251"/>
    </row>
    <row r="252" spans="1:1" ht="15" x14ac:dyDescent="0.25">
      <c r="A252"/>
    </row>
    <row r="253" spans="1:1" ht="15" x14ac:dyDescent="0.25">
      <c r="A253"/>
    </row>
    <row r="254" spans="1:1" ht="15" x14ac:dyDescent="0.25">
      <c r="A254"/>
    </row>
    <row r="255" spans="1:1" ht="15" x14ac:dyDescent="0.25">
      <c r="A255"/>
    </row>
    <row r="256" spans="1:1" ht="15" x14ac:dyDescent="0.25">
      <c r="A256"/>
    </row>
    <row r="257" spans="1:1" ht="15" x14ac:dyDescent="0.25">
      <c r="A257"/>
    </row>
    <row r="258" spans="1:1" ht="15" x14ac:dyDescent="0.25">
      <c r="A258"/>
    </row>
    <row r="259" spans="1:1" ht="15" x14ac:dyDescent="0.25">
      <c r="A259"/>
    </row>
    <row r="260" spans="1:1" ht="15" x14ac:dyDescent="0.25">
      <c r="A260"/>
    </row>
    <row r="261" spans="1:1" ht="15" x14ac:dyDescent="0.25">
      <c r="A261"/>
    </row>
    <row r="262" spans="1:1" ht="15" x14ac:dyDescent="0.25">
      <c r="A262"/>
    </row>
    <row r="263" spans="1:1" ht="15" x14ac:dyDescent="0.25">
      <c r="A263"/>
    </row>
    <row r="264" spans="1:1" ht="15" x14ac:dyDescent="0.25">
      <c r="A264"/>
    </row>
    <row r="265" spans="1:1" ht="15" x14ac:dyDescent="0.25">
      <c r="A265"/>
    </row>
    <row r="266" spans="1:1" ht="15" x14ac:dyDescent="0.25">
      <c r="A266"/>
    </row>
    <row r="267" spans="1:1" ht="15" x14ac:dyDescent="0.25">
      <c r="A267"/>
    </row>
    <row r="268" spans="1:1" ht="15" x14ac:dyDescent="0.25">
      <c r="A268"/>
    </row>
    <row r="269" spans="1:1" ht="15" x14ac:dyDescent="0.25">
      <c r="A269"/>
    </row>
    <row r="270" spans="1:1" ht="15" x14ac:dyDescent="0.25">
      <c r="A270"/>
    </row>
    <row r="271" spans="1:1" ht="15" x14ac:dyDescent="0.25">
      <c r="A271"/>
    </row>
    <row r="272" spans="1:1" ht="15" x14ac:dyDescent="0.25">
      <c r="A272"/>
    </row>
    <row r="273" spans="1:1" ht="15" x14ac:dyDescent="0.25">
      <c r="A273"/>
    </row>
    <row r="274" spans="1:1" ht="15" x14ac:dyDescent="0.25">
      <c r="A274"/>
    </row>
    <row r="275" spans="1:1" ht="15" x14ac:dyDescent="0.25">
      <c r="A275"/>
    </row>
    <row r="276" spans="1:1" ht="15" x14ac:dyDescent="0.25">
      <c r="A276"/>
    </row>
    <row r="277" spans="1:1" ht="15" x14ac:dyDescent="0.25">
      <c r="A277"/>
    </row>
    <row r="278" spans="1:1" ht="15" x14ac:dyDescent="0.25">
      <c r="A278"/>
    </row>
    <row r="279" spans="1:1" ht="15" x14ac:dyDescent="0.25">
      <c r="A279"/>
    </row>
    <row r="280" spans="1:1" ht="15" x14ac:dyDescent="0.25">
      <c r="A280"/>
    </row>
    <row r="281" spans="1:1" ht="15" x14ac:dyDescent="0.25">
      <c r="A281"/>
    </row>
    <row r="282" spans="1:1" ht="15" x14ac:dyDescent="0.25">
      <c r="A282"/>
    </row>
    <row r="283" spans="1:1" ht="15" x14ac:dyDescent="0.25">
      <c r="A283"/>
    </row>
    <row r="284" spans="1:1" ht="15" x14ac:dyDescent="0.25">
      <c r="A284"/>
    </row>
    <row r="285" spans="1:1" ht="15" x14ac:dyDescent="0.25">
      <c r="A285"/>
    </row>
    <row r="286" spans="1:1" ht="15" x14ac:dyDescent="0.25">
      <c r="A286"/>
    </row>
    <row r="287" spans="1:1" ht="15" x14ac:dyDescent="0.25">
      <c r="A287"/>
    </row>
    <row r="288" spans="1:1" ht="15" x14ac:dyDescent="0.25">
      <c r="A288"/>
    </row>
    <row r="289" spans="1:1" ht="15" x14ac:dyDescent="0.25">
      <c r="A289"/>
    </row>
    <row r="290" spans="1:1" ht="15" x14ac:dyDescent="0.25">
      <c r="A290"/>
    </row>
    <row r="291" spans="1:1" ht="15" x14ac:dyDescent="0.25">
      <c r="A291"/>
    </row>
    <row r="292" spans="1:1" ht="15" x14ac:dyDescent="0.25">
      <c r="A292"/>
    </row>
    <row r="293" spans="1:1" ht="15" x14ac:dyDescent="0.25">
      <c r="A293"/>
    </row>
    <row r="294" spans="1:1" ht="15" x14ac:dyDescent="0.25">
      <c r="A294"/>
    </row>
    <row r="295" spans="1:1" ht="15" x14ac:dyDescent="0.25">
      <c r="A295"/>
    </row>
    <row r="296" spans="1:1" ht="15" x14ac:dyDescent="0.25">
      <c r="A296"/>
    </row>
    <row r="297" spans="1:1" ht="15" x14ac:dyDescent="0.25">
      <c r="A297"/>
    </row>
    <row r="298" spans="1:1" ht="15" x14ac:dyDescent="0.25">
      <c r="A298"/>
    </row>
    <row r="299" spans="1:1" ht="15" x14ac:dyDescent="0.25">
      <c r="A299"/>
    </row>
    <row r="300" spans="1:1" ht="15" x14ac:dyDescent="0.25">
      <c r="A300"/>
    </row>
    <row r="301" spans="1:1" ht="15" x14ac:dyDescent="0.25">
      <c r="A301"/>
    </row>
    <row r="302" spans="1:1" ht="15" x14ac:dyDescent="0.25">
      <c r="A302"/>
    </row>
    <row r="303" spans="1:1" ht="15" x14ac:dyDescent="0.25">
      <c r="A303"/>
    </row>
    <row r="304" spans="1:1" ht="15" x14ac:dyDescent="0.25">
      <c r="A304"/>
    </row>
    <row r="305" spans="1:1" ht="15" x14ac:dyDescent="0.25">
      <c r="A305"/>
    </row>
    <row r="306" spans="1:1" ht="15" x14ac:dyDescent="0.25">
      <c r="A306"/>
    </row>
    <row r="307" spans="1:1" ht="15" x14ac:dyDescent="0.25">
      <c r="A307"/>
    </row>
    <row r="308" spans="1:1" ht="15" x14ac:dyDescent="0.25">
      <c r="A308"/>
    </row>
    <row r="309" spans="1:1" ht="15" x14ac:dyDescent="0.25">
      <c r="A309"/>
    </row>
    <row r="310" spans="1:1" ht="15" x14ac:dyDescent="0.25">
      <c r="A310"/>
    </row>
    <row r="311" spans="1:1" ht="15" x14ac:dyDescent="0.25">
      <c r="A311"/>
    </row>
    <row r="312" spans="1:1" ht="15" x14ac:dyDescent="0.25">
      <c r="A312"/>
    </row>
    <row r="313" spans="1:1" ht="15" x14ac:dyDescent="0.25">
      <c r="A313"/>
    </row>
    <row r="314" spans="1:1" ht="15" x14ac:dyDescent="0.25">
      <c r="A314"/>
    </row>
    <row r="315" spans="1:1" ht="15" x14ac:dyDescent="0.25">
      <c r="A315"/>
    </row>
    <row r="316" spans="1:1" ht="15" x14ac:dyDescent="0.25">
      <c r="A316"/>
    </row>
    <row r="317" spans="1:1" ht="15" x14ac:dyDescent="0.25">
      <c r="A317"/>
    </row>
    <row r="318" spans="1:1" ht="15" x14ac:dyDescent="0.25">
      <c r="A318"/>
    </row>
    <row r="319" spans="1:1" ht="15" x14ac:dyDescent="0.25">
      <c r="A319"/>
    </row>
    <row r="320" spans="1:1" ht="15" x14ac:dyDescent="0.25">
      <c r="A320"/>
    </row>
    <row r="321" spans="1:1" ht="15" x14ac:dyDescent="0.25">
      <c r="A321"/>
    </row>
    <row r="322" spans="1:1" ht="15" x14ac:dyDescent="0.25">
      <c r="A322"/>
    </row>
    <row r="323" spans="1:1" ht="15" x14ac:dyDescent="0.25">
      <c r="A323"/>
    </row>
    <row r="324" spans="1:1" ht="15" x14ac:dyDescent="0.25">
      <c r="A324"/>
    </row>
    <row r="325" spans="1:1" ht="15" x14ac:dyDescent="0.25">
      <c r="A325"/>
    </row>
    <row r="326" spans="1:1" ht="15" x14ac:dyDescent="0.25">
      <c r="A326"/>
    </row>
    <row r="327" spans="1:1" ht="15" x14ac:dyDescent="0.25">
      <c r="A327"/>
    </row>
    <row r="328" spans="1:1" ht="15" x14ac:dyDescent="0.25">
      <c r="A328"/>
    </row>
    <row r="329" spans="1:1" ht="15" x14ac:dyDescent="0.25">
      <c r="A329"/>
    </row>
    <row r="330" spans="1:1" ht="15" x14ac:dyDescent="0.25">
      <c r="A330"/>
    </row>
    <row r="331" spans="1:1" ht="15" x14ac:dyDescent="0.25">
      <c r="A331"/>
    </row>
    <row r="332" spans="1:1" ht="15" x14ac:dyDescent="0.25">
      <c r="A332"/>
    </row>
    <row r="333" spans="1:1" ht="15" x14ac:dyDescent="0.25">
      <c r="A333"/>
    </row>
    <row r="334" spans="1:1" ht="15" x14ac:dyDescent="0.25">
      <c r="A334"/>
    </row>
    <row r="335" spans="1:1" ht="15" x14ac:dyDescent="0.25">
      <c r="A335"/>
    </row>
    <row r="336" spans="1:1" ht="15" x14ac:dyDescent="0.25">
      <c r="A336"/>
    </row>
    <row r="337" spans="1:1" ht="15" x14ac:dyDescent="0.25">
      <c r="A337"/>
    </row>
    <row r="338" spans="1:1" ht="15" x14ac:dyDescent="0.25">
      <c r="A338"/>
    </row>
    <row r="339" spans="1:1" ht="15" x14ac:dyDescent="0.25">
      <c r="A339"/>
    </row>
    <row r="340" spans="1:1" ht="15" x14ac:dyDescent="0.25">
      <c r="A340"/>
    </row>
    <row r="341" spans="1:1" ht="15" x14ac:dyDescent="0.25">
      <c r="A341"/>
    </row>
    <row r="342" spans="1:1" ht="15" x14ac:dyDescent="0.25">
      <c r="A342"/>
    </row>
    <row r="343" spans="1:1" ht="15" x14ac:dyDescent="0.25">
      <c r="A343"/>
    </row>
    <row r="344" spans="1:1" ht="15" x14ac:dyDescent="0.25">
      <c r="A344"/>
    </row>
    <row r="345" spans="1:1" ht="15" x14ac:dyDescent="0.25">
      <c r="A345"/>
    </row>
    <row r="346" spans="1:1" ht="15" x14ac:dyDescent="0.25">
      <c r="A346"/>
    </row>
    <row r="347" spans="1:1" ht="15" x14ac:dyDescent="0.25">
      <c r="A347"/>
    </row>
    <row r="348" spans="1:1" ht="15" x14ac:dyDescent="0.25">
      <c r="A348"/>
    </row>
    <row r="349" spans="1:1" ht="15" x14ac:dyDescent="0.25">
      <c r="A349"/>
    </row>
    <row r="350" spans="1:1" ht="15" x14ac:dyDescent="0.25">
      <c r="A350"/>
    </row>
    <row r="351" spans="1:1" ht="15" x14ac:dyDescent="0.25">
      <c r="A351"/>
    </row>
    <row r="352" spans="1:1" ht="15" x14ac:dyDescent="0.25">
      <c r="A352"/>
    </row>
    <row r="353" spans="1:1" ht="15" x14ac:dyDescent="0.25">
      <c r="A353"/>
    </row>
    <row r="354" spans="1:1" ht="15" x14ac:dyDescent="0.25">
      <c r="A354"/>
    </row>
    <row r="355" spans="1:1" ht="15" x14ac:dyDescent="0.25">
      <c r="A355"/>
    </row>
    <row r="356" spans="1:1" ht="15" x14ac:dyDescent="0.25">
      <c r="A356"/>
    </row>
    <row r="357" spans="1:1" ht="15" x14ac:dyDescent="0.25">
      <c r="A357"/>
    </row>
    <row r="358" spans="1:1" ht="15" x14ac:dyDescent="0.25">
      <c r="A358"/>
    </row>
    <row r="359" spans="1:1" ht="15" x14ac:dyDescent="0.25">
      <c r="A359"/>
    </row>
    <row r="360" spans="1:1" ht="15" x14ac:dyDescent="0.25">
      <c r="A360"/>
    </row>
    <row r="361" spans="1:1" ht="15" x14ac:dyDescent="0.25">
      <c r="A361"/>
    </row>
    <row r="362" spans="1:1" ht="15" x14ac:dyDescent="0.25">
      <c r="A362"/>
    </row>
    <row r="363" spans="1:1" ht="15" x14ac:dyDescent="0.25">
      <c r="A363"/>
    </row>
    <row r="364" spans="1:1" ht="15" x14ac:dyDescent="0.25">
      <c r="A364"/>
    </row>
    <row r="365" spans="1:1" ht="15" x14ac:dyDescent="0.25">
      <c r="A365"/>
    </row>
    <row r="366" spans="1:1" ht="15" x14ac:dyDescent="0.25">
      <c r="A366"/>
    </row>
    <row r="367" spans="1:1" ht="15" x14ac:dyDescent="0.25">
      <c r="A367"/>
    </row>
    <row r="368" spans="1:1" ht="15" x14ac:dyDescent="0.25">
      <c r="A368"/>
    </row>
    <row r="369" spans="1:1" ht="15" x14ac:dyDescent="0.25">
      <c r="A369"/>
    </row>
    <row r="370" spans="1:1" ht="15" x14ac:dyDescent="0.25">
      <c r="A370"/>
    </row>
    <row r="371" spans="1:1" ht="15" x14ac:dyDescent="0.25">
      <c r="A371"/>
    </row>
    <row r="372" spans="1:1" ht="15" x14ac:dyDescent="0.25">
      <c r="A372"/>
    </row>
    <row r="373" spans="1:1" ht="15" x14ac:dyDescent="0.25">
      <c r="A373"/>
    </row>
    <row r="374" spans="1:1" ht="15" x14ac:dyDescent="0.25">
      <c r="A374"/>
    </row>
    <row r="375" spans="1:1" ht="15" x14ac:dyDescent="0.25">
      <c r="A375"/>
    </row>
    <row r="376" spans="1:1" ht="15" x14ac:dyDescent="0.25">
      <c r="A376"/>
    </row>
    <row r="377" spans="1:1" ht="15" x14ac:dyDescent="0.25">
      <c r="A377"/>
    </row>
    <row r="378" spans="1:1" ht="15" x14ac:dyDescent="0.25">
      <c r="A378"/>
    </row>
    <row r="379" spans="1:1" ht="15" x14ac:dyDescent="0.25">
      <c r="A379"/>
    </row>
    <row r="380" spans="1:1" ht="15" x14ac:dyDescent="0.25">
      <c r="A380"/>
    </row>
    <row r="381" spans="1:1" ht="15" x14ac:dyDescent="0.25">
      <c r="A381"/>
    </row>
    <row r="382" spans="1:1" ht="15" x14ac:dyDescent="0.25">
      <c r="A382"/>
    </row>
    <row r="383" spans="1:1" ht="15" x14ac:dyDescent="0.25">
      <c r="A383"/>
    </row>
    <row r="384" spans="1:1" ht="15" x14ac:dyDescent="0.25">
      <c r="A384"/>
    </row>
    <row r="385" spans="1:1" ht="15" x14ac:dyDescent="0.25">
      <c r="A385"/>
    </row>
    <row r="386" spans="1:1" ht="15" x14ac:dyDescent="0.25">
      <c r="A386"/>
    </row>
    <row r="387" spans="1:1" ht="15" x14ac:dyDescent="0.25">
      <c r="A387"/>
    </row>
    <row r="388" spans="1:1" ht="15" x14ac:dyDescent="0.25">
      <c r="A388"/>
    </row>
    <row r="389" spans="1:1" ht="15" x14ac:dyDescent="0.25">
      <c r="A389"/>
    </row>
    <row r="390" spans="1:1" ht="15" x14ac:dyDescent="0.25">
      <c r="A390"/>
    </row>
    <row r="391" spans="1:1" ht="15" x14ac:dyDescent="0.25">
      <c r="A391"/>
    </row>
    <row r="392" spans="1:1" ht="15" x14ac:dyDescent="0.25">
      <c r="A392"/>
    </row>
    <row r="393" spans="1:1" ht="15" x14ac:dyDescent="0.25">
      <c r="A393"/>
    </row>
    <row r="394" spans="1:1" ht="15" x14ac:dyDescent="0.25">
      <c r="A394"/>
    </row>
    <row r="395" spans="1:1" ht="15" x14ac:dyDescent="0.25">
      <c r="A395"/>
    </row>
    <row r="396" spans="1:1" ht="15" x14ac:dyDescent="0.25">
      <c r="A396"/>
    </row>
    <row r="397" spans="1:1" ht="15" x14ac:dyDescent="0.25">
      <c r="A397"/>
    </row>
    <row r="398" spans="1:1" ht="15" x14ac:dyDescent="0.25">
      <c r="A398"/>
    </row>
    <row r="399" spans="1:1" ht="15" x14ac:dyDescent="0.25">
      <c r="A399"/>
    </row>
    <row r="400" spans="1:1" ht="15" x14ac:dyDescent="0.25">
      <c r="A400"/>
    </row>
    <row r="401" spans="1:1" ht="15" x14ac:dyDescent="0.25">
      <c r="A401"/>
    </row>
    <row r="402" spans="1:1" ht="15" x14ac:dyDescent="0.25">
      <c r="A402"/>
    </row>
    <row r="403" spans="1:1" ht="15" x14ac:dyDescent="0.25">
      <c r="A403"/>
    </row>
    <row r="404" spans="1:1" ht="15" x14ac:dyDescent="0.25">
      <c r="A404"/>
    </row>
    <row r="405" spans="1:1" ht="15" x14ac:dyDescent="0.25">
      <c r="A405"/>
    </row>
    <row r="406" spans="1:1" ht="15" x14ac:dyDescent="0.25">
      <c r="A406"/>
    </row>
    <row r="407" spans="1:1" ht="15" x14ac:dyDescent="0.25">
      <c r="A407"/>
    </row>
    <row r="408" spans="1:1" ht="15" x14ac:dyDescent="0.25">
      <c r="A408"/>
    </row>
    <row r="409" spans="1:1" ht="15" x14ac:dyDescent="0.25">
      <c r="A409"/>
    </row>
    <row r="410" spans="1:1" ht="15" x14ac:dyDescent="0.25">
      <c r="A410"/>
    </row>
    <row r="411" spans="1:1" ht="15" x14ac:dyDescent="0.25">
      <c r="A411"/>
    </row>
    <row r="412" spans="1:1" ht="15" x14ac:dyDescent="0.25">
      <c r="A412"/>
    </row>
    <row r="413" spans="1:1" ht="15" x14ac:dyDescent="0.25">
      <c r="A413"/>
    </row>
    <row r="414" spans="1:1" ht="15" x14ac:dyDescent="0.25">
      <c r="A414"/>
    </row>
    <row r="415" spans="1:1" ht="15" x14ac:dyDescent="0.25">
      <c r="A415"/>
    </row>
    <row r="416" spans="1:1" ht="15" x14ac:dyDescent="0.25">
      <c r="A416"/>
    </row>
    <row r="417" spans="1:1" ht="15" x14ac:dyDescent="0.25">
      <c r="A417"/>
    </row>
    <row r="418" spans="1:1" ht="15" x14ac:dyDescent="0.25">
      <c r="A418"/>
    </row>
    <row r="419" spans="1:1" ht="15" x14ac:dyDescent="0.25">
      <c r="A419"/>
    </row>
    <row r="420" spans="1:1" ht="15" x14ac:dyDescent="0.25">
      <c r="A420"/>
    </row>
    <row r="421" spans="1:1" ht="15" x14ac:dyDescent="0.25">
      <c r="A421"/>
    </row>
    <row r="422" spans="1:1" ht="15" x14ac:dyDescent="0.25">
      <c r="A422"/>
    </row>
    <row r="423" spans="1:1" ht="15" x14ac:dyDescent="0.25">
      <c r="A423"/>
    </row>
    <row r="424" spans="1:1" ht="15" x14ac:dyDescent="0.25">
      <c r="A424"/>
    </row>
    <row r="425" spans="1:1" ht="15" x14ac:dyDescent="0.25">
      <c r="A425"/>
    </row>
    <row r="426" spans="1:1" ht="15" x14ac:dyDescent="0.25">
      <c r="A426"/>
    </row>
    <row r="427" spans="1:1" ht="15" x14ac:dyDescent="0.25">
      <c r="A427"/>
    </row>
    <row r="428" spans="1:1" ht="15" x14ac:dyDescent="0.25">
      <c r="A428"/>
    </row>
    <row r="429" spans="1:1" ht="15" x14ac:dyDescent="0.25">
      <c r="A429"/>
    </row>
    <row r="430" spans="1:1" ht="15" x14ac:dyDescent="0.25">
      <c r="A430"/>
    </row>
    <row r="431" spans="1:1" ht="15" x14ac:dyDescent="0.25">
      <c r="A431"/>
    </row>
    <row r="432" spans="1:1" ht="15" x14ac:dyDescent="0.25">
      <c r="A432"/>
    </row>
    <row r="433" spans="1:1" ht="15" x14ac:dyDescent="0.25">
      <c r="A433"/>
    </row>
    <row r="434" spans="1:1" ht="15" x14ac:dyDescent="0.25">
      <c r="A434"/>
    </row>
    <row r="435" spans="1:1" ht="15" x14ac:dyDescent="0.25">
      <c r="A435"/>
    </row>
    <row r="436" spans="1:1" ht="15" x14ac:dyDescent="0.25">
      <c r="A436"/>
    </row>
    <row r="437" spans="1:1" ht="15" x14ac:dyDescent="0.25">
      <c r="A437"/>
    </row>
    <row r="438" spans="1:1" ht="15" x14ac:dyDescent="0.25">
      <c r="A438"/>
    </row>
    <row r="439" spans="1:1" ht="15" x14ac:dyDescent="0.25">
      <c r="A439"/>
    </row>
    <row r="440" spans="1:1" ht="15" x14ac:dyDescent="0.25">
      <c r="A440"/>
    </row>
    <row r="441" spans="1:1" ht="15" x14ac:dyDescent="0.25">
      <c r="A441"/>
    </row>
    <row r="442" spans="1:1" ht="15" x14ac:dyDescent="0.25">
      <c r="A442"/>
    </row>
    <row r="443" spans="1:1" ht="15" x14ac:dyDescent="0.25">
      <c r="A443"/>
    </row>
    <row r="444" spans="1:1" ht="15" x14ac:dyDescent="0.25">
      <c r="A444"/>
    </row>
    <row r="445" spans="1:1" ht="15" x14ac:dyDescent="0.25">
      <c r="A445"/>
    </row>
    <row r="446" spans="1:1" ht="15" x14ac:dyDescent="0.25">
      <c r="A446"/>
    </row>
    <row r="447" spans="1:1" ht="15" x14ac:dyDescent="0.25">
      <c r="A447"/>
    </row>
    <row r="448" spans="1:1" ht="15" x14ac:dyDescent="0.25">
      <c r="A448"/>
    </row>
    <row r="449" spans="1:1" ht="15" x14ac:dyDescent="0.25">
      <c r="A449"/>
    </row>
    <row r="450" spans="1:1" ht="15" x14ac:dyDescent="0.25">
      <c r="A450"/>
    </row>
    <row r="451" spans="1:1" ht="15" x14ac:dyDescent="0.25">
      <c r="A451"/>
    </row>
    <row r="452" spans="1:1" ht="15" x14ac:dyDescent="0.25">
      <c r="A452"/>
    </row>
    <row r="453" spans="1:1" ht="15" x14ac:dyDescent="0.25">
      <c r="A453"/>
    </row>
    <row r="454" spans="1:1" ht="15" x14ac:dyDescent="0.25">
      <c r="A454"/>
    </row>
    <row r="455" spans="1:1" ht="15" x14ac:dyDescent="0.25">
      <c r="A455"/>
    </row>
    <row r="456" spans="1:1" ht="15" x14ac:dyDescent="0.25">
      <c r="A456"/>
    </row>
    <row r="457" spans="1:1" ht="15" x14ac:dyDescent="0.25">
      <c r="A457"/>
    </row>
    <row r="458" spans="1:1" ht="15" x14ac:dyDescent="0.25">
      <c r="A458"/>
    </row>
    <row r="459" spans="1:1" ht="15" x14ac:dyDescent="0.25">
      <c r="A459"/>
    </row>
    <row r="460" spans="1:1" ht="15" x14ac:dyDescent="0.25">
      <c r="A460"/>
    </row>
    <row r="461" spans="1:1" ht="15" x14ac:dyDescent="0.25">
      <c r="A461"/>
    </row>
    <row r="462" spans="1:1" ht="15" x14ac:dyDescent="0.25">
      <c r="A462"/>
    </row>
    <row r="463" spans="1:1" ht="15" x14ac:dyDescent="0.25">
      <c r="A463"/>
    </row>
    <row r="464" spans="1:1" ht="15" x14ac:dyDescent="0.25">
      <c r="A464"/>
    </row>
    <row r="465" spans="1:1" ht="15" x14ac:dyDescent="0.25">
      <c r="A465"/>
    </row>
    <row r="466" spans="1:1" ht="15" x14ac:dyDescent="0.25">
      <c r="A466"/>
    </row>
    <row r="467" spans="1:1" ht="15" x14ac:dyDescent="0.25">
      <c r="A467"/>
    </row>
    <row r="468" spans="1:1" ht="15" x14ac:dyDescent="0.25">
      <c r="A468"/>
    </row>
    <row r="469" spans="1:1" ht="15" x14ac:dyDescent="0.25">
      <c r="A469"/>
    </row>
    <row r="470" spans="1:1" ht="15" x14ac:dyDescent="0.25">
      <c r="A470"/>
    </row>
    <row r="471" spans="1:1" ht="15" x14ac:dyDescent="0.25">
      <c r="A471"/>
    </row>
    <row r="472" spans="1:1" ht="15" x14ac:dyDescent="0.25">
      <c r="A472"/>
    </row>
    <row r="473" spans="1:1" ht="15" x14ac:dyDescent="0.25">
      <c r="A473"/>
    </row>
    <row r="474" spans="1:1" ht="15" x14ac:dyDescent="0.25">
      <c r="A474"/>
    </row>
    <row r="475" spans="1:1" ht="15" x14ac:dyDescent="0.25">
      <c r="A475"/>
    </row>
    <row r="476" spans="1:1" ht="15" x14ac:dyDescent="0.25">
      <c r="A476"/>
    </row>
    <row r="477" spans="1:1" ht="15" x14ac:dyDescent="0.25">
      <c r="A477"/>
    </row>
    <row r="478" spans="1:1" ht="15" x14ac:dyDescent="0.25">
      <c r="A478"/>
    </row>
    <row r="479" spans="1:1" ht="15" x14ac:dyDescent="0.25">
      <c r="A479"/>
    </row>
    <row r="480" spans="1:1" ht="15" x14ac:dyDescent="0.25">
      <c r="A480"/>
    </row>
    <row r="481" spans="1:1" ht="15" x14ac:dyDescent="0.25">
      <c r="A481"/>
    </row>
    <row r="482" spans="1:1" ht="15" x14ac:dyDescent="0.25">
      <c r="A482"/>
    </row>
    <row r="483" spans="1:1" ht="15" x14ac:dyDescent="0.25">
      <c r="A483"/>
    </row>
    <row r="484" spans="1:1" ht="15" x14ac:dyDescent="0.25">
      <c r="A484"/>
    </row>
    <row r="485" spans="1:1" ht="15" x14ac:dyDescent="0.25">
      <c r="A485"/>
    </row>
    <row r="486" spans="1:1" ht="15" x14ac:dyDescent="0.25">
      <c r="A486"/>
    </row>
    <row r="487" spans="1:1" ht="15" x14ac:dyDescent="0.25">
      <c r="A487"/>
    </row>
    <row r="488" spans="1:1" ht="15" x14ac:dyDescent="0.25">
      <c r="A488"/>
    </row>
    <row r="489" spans="1:1" ht="15" x14ac:dyDescent="0.25">
      <c r="A489"/>
    </row>
    <row r="490" spans="1:1" ht="15" x14ac:dyDescent="0.25">
      <c r="A490"/>
    </row>
    <row r="491" spans="1:1" ht="15" x14ac:dyDescent="0.25">
      <c r="A491"/>
    </row>
    <row r="492" spans="1:1" ht="15" x14ac:dyDescent="0.25">
      <c r="A492"/>
    </row>
    <row r="493" spans="1:1" ht="15" x14ac:dyDescent="0.25">
      <c r="A493"/>
    </row>
    <row r="494" spans="1:1" ht="15" x14ac:dyDescent="0.25">
      <c r="A494"/>
    </row>
    <row r="495" spans="1:1" ht="15" x14ac:dyDescent="0.25">
      <c r="A495"/>
    </row>
    <row r="496" spans="1:1" ht="15" x14ac:dyDescent="0.25">
      <c r="A496"/>
    </row>
    <row r="497" spans="1:1" ht="15" x14ac:dyDescent="0.25">
      <c r="A497"/>
    </row>
  </sheetData>
  <mergeCells count="9">
    <mergeCell ref="L4:N4"/>
    <mergeCell ref="G5:I5"/>
    <mergeCell ref="G6:I6"/>
    <mergeCell ref="B8:D8"/>
    <mergeCell ref="E8:J8"/>
    <mergeCell ref="F2:F6"/>
    <mergeCell ref="G2:I2"/>
    <mergeCell ref="G3:I3"/>
    <mergeCell ref="G4:I4"/>
  </mergeCells>
  <conditionalFormatting pivot="1" sqref="C12 C17 C29:C30 C32 C35 K10:L3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G10:G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C12:D12 C17:D17 C29:D30 C32:D32 C35:D35 K10:N3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N10:N37">
    <cfRule type="dataBar" priority="1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{0F0040A6-A423-4233-9765-559FDE3A578E}</x14:id>
        </ext>
      </extLst>
    </cfRule>
  </conditionalFormatting>
  <conditionalFormatting pivot="1" sqref="C17 C12 C29:C30 C32 C35 L10:L37"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{D47B5FF7-85AE-4BBE-BB31-5EEA5309FF89}</x14:id>
        </ext>
      </extLst>
    </cfRule>
  </conditionalFormatting>
  <conditionalFormatting pivot="1" sqref="O10:O37">
    <cfRule type="cellIs" dxfId="152" priority="37" operator="greaterThan">
      <formula>2.53</formula>
    </cfRule>
  </conditionalFormatting>
  <conditionalFormatting pivot="1" sqref="D17 D12 D29:D30 D32 D35 M10:M37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{34CA0F97-DE45-4157-8F5C-D92928751153}</x14:id>
        </ext>
      </extLst>
    </cfRule>
  </conditionalFormatting>
  <conditionalFormatting pivot="1" sqref="D10">
    <cfRule type="colorScale" priority="35">
      <colorScale>
        <cfvo type="min"/>
        <cfvo type="max"/>
        <color rgb="FFFFEF9C"/>
        <color rgb="FF63BE7B"/>
      </colorScale>
    </cfRule>
  </conditionalFormatting>
  <conditionalFormatting pivot="1" sqref="D1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C10:D1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C10:D10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{4F585658-0909-421E-84B7-0A1D7BBBB811}</x14:id>
        </ext>
      </extLst>
    </cfRule>
  </conditionalFormatting>
  <conditionalFormatting pivot="1" sqref="C10:D3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{C6781D5A-330B-4691-8BD9-107176484C53}</x14:id>
        </ext>
      </extLst>
    </cfRule>
  </conditionalFormatting>
  <conditionalFormatting pivot="1" sqref="C10:D3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10:B3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10:B37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{CDA146B6-99AE-43F6-BBD8-352316BF3C90}</x14:id>
        </ext>
      </extLst>
    </cfRule>
  </conditionalFormatting>
  <conditionalFormatting pivot="1" sqref="C10:C37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{1E5E028E-C3C9-4C55-92BC-77455EFC7C3C}</x14:id>
        </ext>
      </extLst>
    </cfRule>
  </conditionalFormatting>
  <conditionalFormatting pivot="1" sqref="C10:C37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B10:D37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E10:E3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E10:E37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E10:E37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{92DF2075-29CE-492E-B2CB-2F32510AEE83}</x14:id>
        </ext>
      </extLst>
    </cfRule>
  </conditionalFormatting>
  <conditionalFormatting pivot="1" sqref="F10:F3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F10:F3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F10:F3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{6E049122-644B-465C-8590-45E857E95EB9}</x14:id>
        </ext>
      </extLst>
    </cfRule>
  </conditionalFormatting>
  <conditionalFormatting pivot="1" sqref="H10:H3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H10:H3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J10:J3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J10:J3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J10:J37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{2A459D08-CA33-4B3D-9046-E04BD166825E}</x14:id>
        </ext>
      </extLst>
    </cfRule>
  </conditionalFormatting>
  <conditionalFormatting pivot="1" sqref="I10:I37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I10:I37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{33C170FB-D488-45DD-ADF2-BB71BB5A1660}</x14:id>
        </ext>
      </extLst>
    </cfRule>
  </conditionalFormatting>
  <conditionalFormatting pivot="1" sqref="N10:N3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O10:O3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{91009151-B3B0-4B7B-B4F3-446BA3897C9B}</x14:id>
        </ext>
      </extLst>
    </cfRule>
  </conditionalFormatting>
  <conditionalFormatting pivot="1" sqref="O10:O3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L10:M3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K10:M3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O10:O14 O16:O3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O10:O14 O16:O3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{2645FE46-A96C-482B-BA23-8257E6260B10}</x14:id>
        </ext>
      </extLst>
    </cfRule>
  </conditionalFormatting>
  <conditionalFormatting pivot="1" sqref="H10:H3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{16C5158E-27A9-4ACF-B802-C98438E8301A}</x14:id>
        </ext>
      </extLst>
    </cfRule>
  </conditionalFormatting>
  <conditionalFormatting pivot="1" sqref="K10:M3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{46490F23-CE3B-45B9-98A1-75071871571F}</x14:id>
        </ext>
      </extLst>
    </cfRule>
  </conditionalFormatting>
  <pageMargins left="0.7" right="0.7" top="0.75" bottom="0.75" header="0.3" footer="0.3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F0040A6-A423-4233-9765-559FDE3A578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N10:N37</xm:sqref>
        </x14:conditionalFormatting>
        <x14:conditionalFormatting xmlns:xm="http://schemas.microsoft.com/office/excel/2006/main" pivot="1">
          <x14:cfRule type="dataBar" id="{D47B5FF7-85AE-4BBE-BB31-5EEA5309FF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C17 C12 C29:C30 C32 C35 L10:L37</xm:sqref>
        </x14:conditionalFormatting>
        <x14:conditionalFormatting xmlns:xm="http://schemas.microsoft.com/office/excel/2006/main" pivot="1">
          <x14:cfRule type="dataBar" id="{34CA0F97-DE45-4157-8F5C-D9292875115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D17 D12 D29:D30 D32 D35 M10:M37</xm:sqref>
        </x14:conditionalFormatting>
        <x14:conditionalFormatting xmlns:xm="http://schemas.microsoft.com/office/excel/2006/main" pivot="1">
          <x14:cfRule type="dataBar" id="{4F585658-0909-421E-84B7-0A1D7BBBB8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C10:D10</xm:sqref>
        </x14:conditionalFormatting>
        <x14:conditionalFormatting xmlns:xm="http://schemas.microsoft.com/office/excel/2006/main" pivot="1">
          <x14:cfRule type="dataBar" id="{C6781D5A-330B-4691-8BD9-107176484C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C10:D37</xm:sqref>
        </x14:conditionalFormatting>
        <x14:conditionalFormatting xmlns:xm="http://schemas.microsoft.com/office/excel/2006/main" pivot="1">
          <x14:cfRule type="dataBar" id="{CDA146B6-99AE-43F6-BBD8-352316BF3C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B10:B37</xm:sqref>
        </x14:conditionalFormatting>
        <x14:conditionalFormatting xmlns:xm="http://schemas.microsoft.com/office/excel/2006/main" pivot="1">
          <x14:cfRule type="dataBar" id="{1E5E028E-C3C9-4C55-92BC-77455EFC7C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C10:C37</xm:sqref>
        </x14:conditionalFormatting>
        <x14:conditionalFormatting xmlns:xm="http://schemas.microsoft.com/office/excel/2006/main" pivot="1">
          <x14:cfRule type="dataBar" id="{92DF2075-29CE-492E-B2CB-2F32510AEE8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E10:E37</xm:sqref>
        </x14:conditionalFormatting>
        <x14:conditionalFormatting xmlns:xm="http://schemas.microsoft.com/office/excel/2006/main" pivot="1">
          <x14:cfRule type="dataBar" id="{6E049122-644B-465C-8590-45E857E95EB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F10:F37</xm:sqref>
        </x14:conditionalFormatting>
        <x14:conditionalFormatting xmlns:xm="http://schemas.microsoft.com/office/excel/2006/main" pivot="1">
          <x14:cfRule type="dataBar" id="{2A459D08-CA33-4B3D-9046-E04BD166825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J10:J37</xm:sqref>
        </x14:conditionalFormatting>
        <x14:conditionalFormatting xmlns:xm="http://schemas.microsoft.com/office/excel/2006/main" pivot="1">
          <x14:cfRule type="dataBar" id="{33C170FB-D488-45DD-ADF2-BB71BB5A166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I10:I37</xm:sqref>
        </x14:conditionalFormatting>
        <x14:conditionalFormatting xmlns:xm="http://schemas.microsoft.com/office/excel/2006/main" pivot="1">
          <x14:cfRule type="dataBar" id="{91009151-B3B0-4B7B-B4F3-446BA3897C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O10:O37</xm:sqref>
        </x14:conditionalFormatting>
        <x14:conditionalFormatting xmlns:xm="http://schemas.microsoft.com/office/excel/2006/main" pivot="1">
          <x14:cfRule type="dataBar" id="{2645FE46-A96C-482B-BA23-8257E6260B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O10:O14 O16:O37</xm:sqref>
        </x14:conditionalFormatting>
        <x14:conditionalFormatting xmlns:xm="http://schemas.microsoft.com/office/excel/2006/main" pivot="1">
          <x14:cfRule type="dataBar" id="{16C5158E-27A9-4ACF-B802-C98438E830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H10:H37</xm:sqref>
        </x14:conditionalFormatting>
        <x14:conditionalFormatting xmlns:xm="http://schemas.microsoft.com/office/excel/2006/main" pivot="1">
          <x14:cfRule type="dataBar" id="{46490F23-CE3B-45B9-98A1-7507187157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K10:M37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3DBF-D26D-48E2-B319-76C4A066CDA0}">
  <sheetPr>
    <tabColor rgb="FF92D050"/>
  </sheetPr>
  <dimension ref="B1:Q575"/>
  <sheetViews>
    <sheetView topLeftCell="B1" workbookViewId="0">
      <selection activeCell="D21" sqref="D21"/>
    </sheetView>
  </sheetViews>
  <sheetFormatPr defaultRowHeight="15.75" x14ac:dyDescent="0.25"/>
  <cols>
    <col min="1" max="1" width="0" hidden="1" customWidth="1"/>
    <col min="2" max="2" width="49" style="15" bestFit="1" customWidth="1"/>
    <col min="3" max="3" width="21" bestFit="1" customWidth="1"/>
    <col min="4" max="4" width="16.42578125" bestFit="1" customWidth="1"/>
    <col min="5" max="5" width="16.7109375" bestFit="1" customWidth="1"/>
    <col min="6" max="6" width="13.42578125" bestFit="1" customWidth="1"/>
    <col min="7" max="7" width="15.5703125" bestFit="1" customWidth="1"/>
    <col min="8" max="8" width="9" bestFit="1" customWidth="1"/>
    <col min="9" max="9" width="8.42578125" bestFit="1" customWidth="1"/>
    <col min="11" max="11" width="17.28515625" bestFit="1" customWidth="1"/>
    <col min="12" max="12" width="15.28515625" customWidth="1"/>
    <col min="13" max="13" width="12.7109375" bestFit="1" customWidth="1"/>
    <col min="14" max="14" width="14.5703125" bestFit="1" customWidth="1"/>
    <col min="15" max="16" width="15.140625" bestFit="1" customWidth="1"/>
    <col min="17" max="17" width="5.5703125" customWidth="1"/>
  </cols>
  <sheetData>
    <row r="1" spans="2:17" ht="6" customHeight="1" thickBot="1" x14ac:dyDescent="0.3">
      <c r="C1" s="17"/>
    </row>
    <row r="2" spans="2:17" s="17" customFormat="1" x14ac:dyDescent="0.25">
      <c r="B2" s="16"/>
      <c r="D2" s="18" t="s">
        <v>57</v>
      </c>
      <c r="E2" s="19" t="s">
        <v>100</v>
      </c>
      <c r="G2" s="126" t="s">
        <v>67</v>
      </c>
      <c r="H2" s="113" t="s">
        <v>75</v>
      </c>
      <c r="I2" s="114"/>
      <c r="J2" s="115"/>
    </row>
    <row r="3" spans="2:17" s="17" customFormat="1" ht="16.5" thickBot="1" x14ac:dyDescent="0.3">
      <c r="B3" s="20" t="s">
        <v>76</v>
      </c>
      <c r="D3" s="21" t="s">
        <v>59</v>
      </c>
      <c r="E3" s="22" t="s">
        <v>60</v>
      </c>
      <c r="G3" s="111"/>
      <c r="H3" s="116" t="s">
        <v>69</v>
      </c>
      <c r="I3" s="117"/>
      <c r="J3" s="118"/>
    </row>
    <row r="4" spans="2:17" s="17" customFormat="1" thickBot="1" x14ac:dyDescent="0.3">
      <c r="B4" s="23">
        <f>C7</f>
        <v>0</v>
      </c>
      <c r="D4" s="21" t="s">
        <v>61</v>
      </c>
      <c r="E4" s="22" t="s">
        <v>62</v>
      </c>
      <c r="G4" s="111"/>
      <c r="H4" s="116" t="s">
        <v>70</v>
      </c>
      <c r="I4" s="117"/>
      <c r="J4" s="118"/>
      <c r="L4" s="24" t="s">
        <v>73</v>
      </c>
      <c r="M4" s="119" t="s">
        <v>77</v>
      </c>
      <c r="N4" s="120"/>
      <c r="O4" s="121"/>
    </row>
    <row r="5" spans="2:17" s="17" customFormat="1" ht="18.75" x14ac:dyDescent="0.3">
      <c r="B5" s="25"/>
      <c r="C5" s="26"/>
      <c r="D5" s="21" t="s">
        <v>63</v>
      </c>
      <c r="E5" s="22" t="s">
        <v>64</v>
      </c>
      <c r="G5" s="111"/>
      <c r="H5" s="116" t="s">
        <v>71</v>
      </c>
      <c r="I5" s="117"/>
      <c r="J5" s="118"/>
    </row>
    <row r="6" spans="2:17" s="17" customFormat="1" ht="16.5" thickBot="1" x14ac:dyDescent="0.3">
      <c r="B6" s="16"/>
      <c r="D6" s="27" t="s">
        <v>65</v>
      </c>
      <c r="E6" s="28" t="s">
        <v>66</v>
      </c>
      <c r="G6" s="112"/>
      <c r="H6" s="122" t="s">
        <v>72</v>
      </c>
      <c r="I6" s="123"/>
      <c r="J6" s="124"/>
    </row>
    <row r="7" spans="2:17" s="29" customFormat="1" ht="19.5" thickBot="1" x14ac:dyDescent="0.35">
      <c r="B7"/>
      <c r="C7" s="17"/>
      <c r="D7" s="125"/>
      <c r="E7" s="125"/>
      <c r="F7" s="125"/>
      <c r="H7" s="30" t="s">
        <v>78</v>
      </c>
      <c r="I7" s="17"/>
      <c r="J7" s="30" t="s">
        <v>79</v>
      </c>
      <c r="K7" s="17"/>
    </row>
    <row r="8" spans="2:17" s="9" customFormat="1" ht="16.5" thickBot="1" x14ac:dyDescent="0.3">
      <c r="B8" s="70"/>
      <c r="C8" s="104" t="s">
        <v>80</v>
      </c>
      <c r="D8" s="105"/>
      <c r="E8" s="106"/>
      <c r="F8" s="107" t="s">
        <v>81</v>
      </c>
      <c r="G8" s="108"/>
      <c r="H8" s="108"/>
      <c r="I8" s="108"/>
      <c r="J8" s="108"/>
      <c r="K8" s="109"/>
      <c r="L8" s="32"/>
      <c r="M8" s="33" t="s">
        <v>82</v>
      </c>
      <c r="N8" s="33"/>
      <c r="O8" s="34" t="s">
        <v>83</v>
      </c>
      <c r="P8" s="35" t="s">
        <v>84</v>
      </c>
    </row>
    <row r="9" spans="2:17" s="44" customFormat="1" ht="45.75" thickBot="1" x14ac:dyDescent="0.3">
      <c r="B9" s="56" t="s">
        <v>1</v>
      </c>
      <c r="C9" s="36" t="s">
        <v>85</v>
      </c>
      <c r="D9" s="37" t="s">
        <v>86</v>
      </c>
      <c r="E9" s="38" t="s">
        <v>87</v>
      </c>
      <c r="F9" s="55" t="s">
        <v>88</v>
      </c>
      <c r="G9" s="39" t="s">
        <v>89</v>
      </c>
      <c r="H9" s="39" t="s">
        <v>90</v>
      </c>
      <c r="I9" s="39" t="s">
        <v>91</v>
      </c>
      <c r="J9" s="39" t="s">
        <v>92</v>
      </c>
      <c r="K9" s="40" t="s">
        <v>93</v>
      </c>
      <c r="L9" s="41" t="s">
        <v>94</v>
      </c>
      <c r="M9" s="42" t="s">
        <v>95</v>
      </c>
      <c r="N9" s="42" t="s">
        <v>96</v>
      </c>
      <c r="O9" s="42" t="s">
        <v>97</v>
      </c>
      <c r="P9" s="43" t="s">
        <v>98</v>
      </c>
      <c r="Q9"/>
    </row>
    <row r="10" spans="2:17" x14ac:dyDescent="0.25">
      <c r="B10" s="54" t="s">
        <v>23</v>
      </c>
      <c r="C10" s="49">
        <v>1697</v>
      </c>
      <c r="D10" s="49">
        <v>1205</v>
      </c>
      <c r="E10" s="52">
        <v>1204</v>
      </c>
      <c r="F10" s="45">
        <v>3353.7</v>
      </c>
      <c r="G10" s="49">
        <v>21</v>
      </c>
      <c r="H10" s="49">
        <v>1.52</v>
      </c>
      <c r="I10" s="49">
        <v>1383</v>
      </c>
      <c r="J10" s="45">
        <v>635.29999999999995</v>
      </c>
      <c r="K10" s="52">
        <v>93</v>
      </c>
      <c r="L10" s="49">
        <v>189</v>
      </c>
      <c r="M10" s="49">
        <v>2</v>
      </c>
      <c r="N10" s="49">
        <v>5</v>
      </c>
      <c r="O10" s="49">
        <v>633</v>
      </c>
      <c r="P10" s="46">
        <v>5.2284053156146175</v>
      </c>
    </row>
    <row r="11" spans="2:17" x14ac:dyDescent="0.25">
      <c r="B11" s="54" t="s">
        <v>36</v>
      </c>
      <c r="C11" s="49">
        <v>10277</v>
      </c>
      <c r="D11" s="49">
        <v>1246</v>
      </c>
      <c r="E11" s="52">
        <v>1149</v>
      </c>
      <c r="F11" s="45">
        <v>29887.5</v>
      </c>
      <c r="G11" s="49">
        <v>75</v>
      </c>
      <c r="H11" s="49">
        <v>5.47</v>
      </c>
      <c r="I11" s="49">
        <v>1371</v>
      </c>
      <c r="J11" s="45">
        <v>4250.7</v>
      </c>
      <c r="K11" s="52">
        <v>62</v>
      </c>
      <c r="L11" s="49">
        <v>6000</v>
      </c>
      <c r="M11" s="49">
        <v>1</v>
      </c>
      <c r="N11" s="49">
        <v>7</v>
      </c>
      <c r="O11" s="49">
        <v>2402</v>
      </c>
      <c r="P11" s="46">
        <v>27.832898172323759</v>
      </c>
    </row>
    <row r="12" spans="2:17" x14ac:dyDescent="0.25">
      <c r="B12" s="54" t="s">
        <v>20</v>
      </c>
      <c r="C12" s="49">
        <v>35290</v>
      </c>
      <c r="D12" s="49">
        <v>988</v>
      </c>
      <c r="E12" s="52">
        <v>547</v>
      </c>
      <c r="F12" s="45">
        <v>10141.200000000001</v>
      </c>
      <c r="G12" s="49">
        <v>54</v>
      </c>
      <c r="H12" s="49">
        <v>7.98</v>
      </c>
      <c r="I12" s="49">
        <v>677</v>
      </c>
      <c r="J12" s="45">
        <v>3910.6</v>
      </c>
      <c r="K12" s="52">
        <v>78</v>
      </c>
      <c r="L12" s="49">
        <v>518</v>
      </c>
      <c r="M12" s="49">
        <v>6</v>
      </c>
      <c r="N12" s="49">
        <v>2</v>
      </c>
      <c r="O12" s="49">
        <v>232</v>
      </c>
      <c r="P12" s="46">
        <v>194.54661791590493</v>
      </c>
    </row>
    <row r="13" spans="2:17" x14ac:dyDescent="0.25">
      <c r="B13" s="54" t="s">
        <v>34</v>
      </c>
      <c r="C13" s="49">
        <v>2036</v>
      </c>
      <c r="D13" s="49">
        <v>617</v>
      </c>
      <c r="E13" s="52">
        <v>529</v>
      </c>
      <c r="F13" s="45">
        <v>12355.2</v>
      </c>
      <c r="G13" s="49">
        <v>32</v>
      </c>
      <c r="H13" s="49">
        <v>4.6399999999999997</v>
      </c>
      <c r="I13" s="49">
        <v>690</v>
      </c>
      <c r="J13" s="45">
        <v>3467.1</v>
      </c>
      <c r="K13" s="52">
        <v>81</v>
      </c>
      <c r="L13" s="49">
        <v>783</v>
      </c>
      <c r="M13" s="49">
        <v>4</v>
      </c>
      <c r="N13" s="49">
        <v>6</v>
      </c>
      <c r="O13" s="49">
        <v>1360</v>
      </c>
      <c r="P13" s="46">
        <v>12.546313799621927</v>
      </c>
    </row>
    <row r="14" spans="2:17" x14ac:dyDescent="0.25">
      <c r="B14" s="54" t="s">
        <v>40</v>
      </c>
      <c r="C14" s="49">
        <v>2342</v>
      </c>
      <c r="D14" s="49">
        <v>552</v>
      </c>
      <c r="E14" s="52">
        <v>497</v>
      </c>
      <c r="F14" s="45">
        <v>10752</v>
      </c>
      <c r="G14" s="49">
        <v>35</v>
      </c>
      <c r="H14" s="49">
        <v>7</v>
      </c>
      <c r="I14" s="49">
        <v>500</v>
      </c>
      <c r="J14" s="45">
        <v>7067.7</v>
      </c>
      <c r="K14" s="52">
        <v>67</v>
      </c>
      <c r="L14" s="49">
        <v>4000</v>
      </c>
      <c r="M14" s="49">
        <v>0</v>
      </c>
      <c r="N14" s="49">
        <v>6</v>
      </c>
      <c r="O14" s="49">
        <v>1296</v>
      </c>
      <c r="P14" s="46">
        <v>15.136820925553319</v>
      </c>
    </row>
    <row r="15" spans="2:17" ht="15" x14ac:dyDescent="0.25">
      <c r="B15" s="47" t="s">
        <v>37</v>
      </c>
      <c r="C15" s="50">
        <v>436</v>
      </c>
      <c r="D15" s="50">
        <v>434</v>
      </c>
      <c r="E15" s="51">
        <v>429</v>
      </c>
      <c r="F15" s="48">
        <v>27.6</v>
      </c>
      <c r="G15" s="50">
        <v>2</v>
      </c>
      <c r="H15" s="50">
        <v>15.38</v>
      </c>
      <c r="I15" s="50">
        <v>13</v>
      </c>
      <c r="J15" s="48">
        <v>1030.0999999999999</v>
      </c>
      <c r="K15" s="51">
        <v>0</v>
      </c>
      <c r="L15" s="50">
        <v>18</v>
      </c>
      <c r="M15" s="50">
        <v>1</v>
      </c>
      <c r="N15" s="50">
        <v>6</v>
      </c>
      <c r="O15" s="50">
        <v>1297</v>
      </c>
      <c r="P15" s="51">
        <v>4.0489510489510492</v>
      </c>
    </row>
    <row r="16" spans="2:17" x14ac:dyDescent="0.25">
      <c r="B16" s="54" t="s">
        <v>55</v>
      </c>
      <c r="C16" s="49">
        <v>3377</v>
      </c>
      <c r="D16" s="49">
        <v>354</v>
      </c>
      <c r="E16" s="52">
        <v>344</v>
      </c>
      <c r="F16" s="45">
        <v>2827.2</v>
      </c>
      <c r="G16" s="49">
        <v>8</v>
      </c>
      <c r="H16" s="49">
        <v>2.33</v>
      </c>
      <c r="I16" s="49">
        <v>344</v>
      </c>
      <c r="J16" s="45">
        <v>7297.1</v>
      </c>
      <c r="K16" s="52">
        <v>62</v>
      </c>
      <c r="L16" s="49">
        <v>5000</v>
      </c>
      <c r="M16" s="49">
        <v>1</v>
      </c>
      <c r="N16" s="49">
        <v>5</v>
      </c>
      <c r="O16" s="49">
        <v>626</v>
      </c>
      <c r="P16" s="46">
        <v>30.450581395348838</v>
      </c>
    </row>
    <row r="17" spans="2:16" x14ac:dyDescent="0.25">
      <c r="B17" s="54" t="s">
        <v>28</v>
      </c>
      <c r="C17" s="49">
        <v>34485</v>
      </c>
      <c r="D17" s="49">
        <v>458</v>
      </c>
      <c r="E17" s="52">
        <v>278</v>
      </c>
      <c r="F17" s="45">
        <v>4087.2</v>
      </c>
      <c r="G17" s="49">
        <v>26</v>
      </c>
      <c r="H17" s="49">
        <v>10.039999999999999</v>
      </c>
      <c r="I17" s="49">
        <v>259</v>
      </c>
      <c r="J17" s="45">
        <v>1625.8</v>
      </c>
      <c r="K17" s="52">
        <v>75</v>
      </c>
      <c r="L17" s="49">
        <v>1000</v>
      </c>
      <c r="M17" s="49">
        <v>1</v>
      </c>
      <c r="N17" s="49">
        <v>6</v>
      </c>
      <c r="O17" s="49">
        <v>1297</v>
      </c>
      <c r="P17" s="46">
        <v>373.14028776978415</v>
      </c>
    </row>
    <row r="18" spans="2:16" x14ac:dyDescent="0.25">
      <c r="B18" s="54" t="s">
        <v>38</v>
      </c>
      <c r="C18" s="49">
        <v>683</v>
      </c>
      <c r="D18" s="49">
        <v>242</v>
      </c>
      <c r="E18" s="52">
        <v>232</v>
      </c>
      <c r="F18" s="45">
        <v>5584.5</v>
      </c>
      <c r="G18" s="49">
        <v>15</v>
      </c>
      <c r="H18" s="49">
        <v>5.51</v>
      </c>
      <c r="I18" s="49">
        <v>272</v>
      </c>
      <c r="J18" s="45">
        <v>2497.4</v>
      </c>
      <c r="K18" s="52">
        <v>88</v>
      </c>
      <c r="L18" s="49">
        <v>175</v>
      </c>
      <c r="M18" s="49">
        <v>1</v>
      </c>
      <c r="N18" s="49">
        <v>3</v>
      </c>
      <c r="O18" s="49">
        <v>82</v>
      </c>
      <c r="P18" s="46">
        <v>9.8318965517241388</v>
      </c>
    </row>
    <row r="19" spans="2:16" x14ac:dyDescent="0.25">
      <c r="B19" s="54" t="s">
        <v>32</v>
      </c>
      <c r="C19" s="49">
        <v>4456</v>
      </c>
      <c r="D19" s="49">
        <v>234</v>
      </c>
      <c r="E19" s="52">
        <v>231</v>
      </c>
      <c r="F19" s="45">
        <v>4818</v>
      </c>
      <c r="G19" s="49">
        <v>20</v>
      </c>
      <c r="H19" s="49">
        <v>6.97</v>
      </c>
      <c r="I19" s="49">
        <v>287</v>
      </c>
      <c r="J19" s="45">
        <v>2545.8000000000002</v>
      </c>
      <c r="K19" s="52">
        <v>77</v>
      </c>
      <c r="L19" s="49">
        <v>614</v>
      </c>
      <c r="M19" s="49">
        <v>5</v>
      </c>
      <c r="N19" s="49">
        <v>3</v>
      </c>
      <c r="O19" s="49">
        <v>206</v>
      </c>
      <c r="P19" s="46">
        <v>58.870129870129873</v>
      </c>
    </row>
    <row r="20" spans="2:16" x14ac:dyDescent="0.25">
      <c r="B20" s="54" t="s">
        <v>46</v>
      </c>
      <c r="C20" s="49">
        <v>1233</v>
      </c>
      <c r="D20" s="49">
        <v>217</v>
      </c>
      <c r="E20" s="52">
        <v>215</v>
      </c>
      <c r="F20" s="45">
        <v>2126.4</v>
      </c>
      <c r="G20" s="49">
        <v>8</v>
      </c>
      <c r="H20" s="49">
        <v>3.1</v>
      </c>
      <c r="I20" s="49">
        <v>258</v>
      </c>
      <c r="J20" s="45">
        <v>4461.2</v>
      </c>
      <c r="K20" s="52">
        <v>82</v>
      </c>
      <c r="L20" s="49">
        <v>246</v>
      </c>
      <c r="M20" s="49">
        <v>2</v>
      </c>
      <c r="N20" s="49">
        <v>1</v>
      </c>
      <c r="O20" s="49">
        <v>9</v>
      </c>
      <c r="P20" s="46">
        <v>18.204651162790697</v>
      </c>
    </row>
    <row r="21" spans="2:16" x14ac:dyDescent="0.25">
      <c r="B21" s="54" t="s">
        <v>51</v>
      </c>
      <c r="C21" s="49">
        <v>215</v>
      </c>
      <c r="D21" s="49">
        <v>177</v>
      </c>
      <c r="E21" s="52">
        <v>176</v>
      </c>
      <c r="F21" s="45">
        <v>1195.2</v>
      </c>
      <c r="G21" s="49">
        <v>6</v>
      </c>
      <c r="H21" s="49">
        <v>3.33</v>
      </c>
      <c r="I21" s="49">
        <v>180</v>
      </c>
      <c r="J21" s="45">
        <v>5621.6</v>
      </c>
      <c r="K21" s="52">
        <v>87</v>
      </c>
      <c r="L21" s="49">
        <v>244</v>
      </c>
      <c r="M21" s="49">
        <v>1</v>
      </c>
      <c r="N21" s="49">
        <v>2</v>
      </c>
      <c r="O21" s="49">
        <v>17</v>
      </c>
      <c r="P21" s="46">
        <v>4.6647727272727275</v>
      </c>
    </row>
    <row r="22" spans="2:16" x14ac:dyDescent="0.25">
      <c r="B22" s="54" t="s">
        <v>49</v>
      </c>
      <c r="C22" s="49">
        <v>337</v>
      </c>
      <c r="D22" s="49">
        <v>110</v>
      </c>
      <c r="E22" s="52">
        <v>109</v>
      </c>
      <c r="F22" s="45">
        <v>777</v>
      </c>
      <c r="G22" s="49">
        <v>5</v>
      </c>
      <c r="H22" s="49">
        <v>3.65</v>
      </c>
      <c r="I22" s="49">
        <v>137</v>
      </c>
      <c r="J22" s="45">
        <v>4582.3</v>
      </c>
      <c r="K22" s="52">
        <v>88</v>
      </c>
      <c r="L22" s="49">
        <v>423</v>
      </c>
      <c r="M22" s="49">
        <v>2</v>
      </c>
      <c r="N22" s="49">
        <v>3</v>
      </c>
      <c r="O22" s="49">
        <v>89</v>
      </c>
      <c r="P22" s="46">
        <v>10.275229357798166</v>
      </c>
    </row>
    <row r="23" spans="2:16" x14ac:dyDescent="0.25">
      <c r="B23" s="54" t="s">
        <v>52</v>
      </c>
      <c r="C23" s="49">
        <v>705</v>
      </c>
      <c r="D23" s="49">
        <v>115</v>
      </c>
      <c r="E23" s="52">
        <v>107</v>
      </c>
      <c r="F23" s="45">
        <v>1112.5</v>
      </c>
      <c r="G23" s="49">
        <v>5</v>
      </c>
      <c r="H23" s="49">
        <v>3.73</v>
      </c>
      <c r="I23" s="49">
        <v>134</v>
      </c>
      <c r="J23" s="45">
        <v>10530.3</v>
      </c>
      <c r="K23" s="52">
        <v>61</v>
      </c>
      <c r="L23" s="49">
        <v>3000</v>
      </c>
      <c r="M23" s="49">
        <v>0</v>
      </c>
      <c r="N23" s="49">
        <v>5</v>
      </c>
      <c r="O23" s="49">
        <v>625</v>
      </c>
      <c r="P23" s="46">
        <v>20.766355140186917</v>
      </c>
    </row>
    <row r="24" spans="2:16" x14ac:dyDescent="0.25">
      <c r="B24" s="54" t="s">
        <v>41</v>
      </c>
      <c r="C24" s="49">
        <v>137</v>
      </c>
      <c r="D24" s="49">
        <v>81</v>
      </c>
      <c r="E24" s="52">
        <v>80</v>
      </c>
      <c r="F24" s="45">
        <v>818.8</v>
      </c>
      <c r="G24" s="49">
        <v>4</v>
      </c>
      <c r="H24" s="49">
        <v>3.7</v>
      </c>
      <c r="I24" s="49">
        <v>108</v>
      </c>
      <c r="J24" s="45">
        <v>9121.4</v>
      </c>
      <c r="K24" s="52">
        <v>88</v>
      </c>
      <c r="L24" s="49">
        <v>1000</v>
      </c>
      <c r="M24" s="49">
        <v>0</v>
      </c>
      <c r="N24" s="49">
        <v>4</v>
      </c>
      <c r="O24" s="49">
        <v>256</v>
      </c>
      <c r="P24" s="46">
        <v>6.1375000000000002</v>
      </c>
    </row>
    <row r="25" spans="2:16" x14ac:dyDescent="0.25">
      <c r="B25" s="54" t="s">
        <v>50</v>
      </c>
      <c r="C25" s="49">
        <v>224</v>
      </c>
      <c r="D25" s="49">
        <v>77</v>
      </c>
      <c r="E25" s="52">
        <v>74</v>
      </c>
      <c r="F25" s="45">
        <v>469.6</v>
      </c>
      <c r="G25" s="49">
        <v>4</v>
      </c>
      <c r="H25" s="49">
        <v>6.25</v>
      </c>
      <c r="I25" s="49">
        <v>64</v>
      </c>
      <c r="J25" s="45">
        <v>3105.2</v>
      </c>
      <c r="K25" s="52">
        <v>63</v>
      </c>
      <c r="L25" s="49">
        <v>96</v>
      </c>
      <c r="M25" s="49">
        <v>0</v>
      </c>
      <c r="N25" s="49">
        <v>3</v>
      </c>
      <c r="O25" s="49">
        <v>81</v>
      </c>
      <c r="P25" s="46">
        <v>10.081081081081081</v>
      </c>
    </row>
    <row r="26" spans="2:16" x14ac:dyDescent="0.25">
      <c r="B26" s="54" t="s">
        <v>48</v>
      </c>
      <c r="C26" s="49">
        <v>353</v>
      </c>
      <c r="D26" s="49">
        <v>88</v>
      </c>
      <c r="E26" s="52">
        <v>73</v>
      </c>
      <c r="F26" s="45">
        <v>644</v>
      </c>
      <c r="G26" s="49">
        <v>4</v>
      </c>
      <c r="H26" s="49">
        <v>4.04</v>
      </c>
      <c r="I26" s="49">
        <v>99</v>
      </c>
      <c r="J26" s="45">
        <v>5551.8</v>
      </c>
      <c r="K26" s="52">
        <v>81</v>
      </c>
      <c r="L26" s="49">
        <v>22</v>
      </c>
      <c r="M26" s="49">
        <v>0</v>
      </c>
      <c r="N26" s="49">
        <v>5</v>
      </c>
      <c r="O26" s="49">
        <v>625</v>
      </c>
      <c r="P26" s="46">
        <v>15.506849315068493</v>
      </c>
    </row>
    <row r="27" spans="2:16" x14ac:dyDescent="0.25">
      <c r="B27" s="54" t="s">
        <v>53</v>
      </c>
      <c r="C27" s="49">
        <v>163</v>
      </c>
      <c r="D27" s="49">
        <v>62</v>
      </c>
      <c r="E27" s="52">
        <v>60</v>
      </c>
      <c r="F27" s="45">
        <v>532.79999999999995</v>
      </c>
      <c r="G27" s="49">
        <v>3</v>
      </c>
      <c r="H27" s="49">
        <v>4.29</v>
      </c>
      <c r="I27" s="49">
        <v>70</v>
      </c>
      <c r="J27" s="45">
        <v>3954.1</v>
      </c>
      <c r="K27" s="52">
        <v>57</v>
      </c>
      <c r="L27" s="49">
        <v>27</v>
      </c>
      <c r="M27" s="49">
        <v>0</v>
      </c>
      <c r="N27" s="49">
        <v>5</v>
      </c>
      <c r="O27" s="49">
        <v>625</v>
      </c>
      <c r="P27" s="46">
        <v>9.15</v>
      </c>
    </row>
    <row r="28" spans="2:16" x14ac:dyDescent="0.25">
      <c r="B28" s="54" t="s">
        <v>42</v>
      </c>
      <c r="C28" s="49">
        <v>110</v>
      </c>
      <c r="D28" s="49">
        <v>54</v>
      </c>
      <c r="E28" s="52">
        <v>50</v>
      </c>
      <c r="F28" s="45">
        <v>485.2</v>
      </c>
      <c r="G28" s="49">
        <v>4</v>
      </c>
      <c r="H28" s="49">
        <v>7.27</v>
      </c>
      <c r="I28" s="49">
        <v>55</v>
      </c>
      <c r="J28" s="45">
        <v>1596</v>
      </c>
      <c r="K28" s="52">
        <v>53</v>
      </c>
      <c r="L28" s="49">
        <v>85</v>
      </c>
      <c r="M28" s="49">
        <v>0</v>
      </c>
      <c r="N28" s="49">
        <v>5</v>
      </c>
      <c r="O28" s="49">
        <v>625</v>
      </c>
      <c r="P28" s="46">
        <v>7.6</v>
      </c>
    </row>
    <row r="29" spans="2:16" x14ac:dyDescent="0.25">
      <c r="B29" s="54" t="s">
        <v>24</v>
      </c>
      <c r="C29" s="49">
        <v>200</v>
      </c>
      <c r="D29" s="49">
        <v>44</v>
      </c>
      <c r="E29" s="52">
        <v>44</v>
      </c>
      <c r="F29" s="45">
        <v>142.19999999999999</v>
      </c>
      <c r="G29" s="49">
        <v>3</v>
      </c>
      <c r="H29" s="49">
        <v>7.5</v>
      </c>
      <c r="I29" s="49">
        <v>40</v>
      </c>
      <c r="J29" s="45">
        <v>404.6</v>
      </c>
      <c r="K29" s="52">
        <v>48</v>
      </c>
      <c r="L29" s="49">
        <v>4</v>
      </c>
      <c r="M29" s="49">
        <v>0</v>
      </c>
      <c r="N29" s="49">
        <v>1</v>
      </c>
      <c r="O29" s="49">
        <v>1</v>
      </c>
      <c r="P29" s="46">
        <v>14.636363636363637</v>
      </c>
    </row>
    <row r="30" spans="2:16" x14ac:dyDescent="0.25">
      <c r="B30" s="54" t="s">
        <v>30</v>
      </c>
      <c r="C30" s="49">
        <v>506</v>
      </c>
      <c r="D30" s="49">
        <v>56</v>
      </c>
      <c r="E30" s="52">
        <v>35</v>
      </c>
      <c r="F30" s="45">
        <v>230.8</v>
      </c>
      <c r="G30" s="49">
        <v>2</v>
      </c>
      <c r="H30" s="49">
        <v>4.17</v>
      </c>
      <c r="I30" s="49">
        <v>48</v>
      </c>
      <c r="J30" s="45">
        <v>769.1</v>
      </c>
      <c r="K30" s="52">
        <v>69</v>
      </c>
      <c r="L30" s="49">
        <v>5000</v>
      </c>
      <c r="M30" s="49">
        <v>0</v>
      </c>
      <c r="N30" s="49">
        <v>3</v>
      </c>
      <c r="O30" s="49">
        <v>81</v>
      </c>
      <c r="P30" s="46">
        <v>44.371428571428574</v>
      </c>
    </row>
    <row r="31" spans="2:16" x14ac:dyDescent="0.25">
      <c r="B31" s="54" t="s">
        <v>44</v>
      </c>
      <c r="C31" s="49">
        <v>46</v>
      </c>
      <c r="D31" s="49">
        <v>37</v>
      </c>
      <c r="E31" s="52">
        <v>34</v>
      </c>
      <c r="F31" s="45">
        <v>68.099999999999994</v>
      </c>
      <c r="G31" s="49">
        <v>3</v>
      </c>
      <c r="H31" s="49">
        <v>6.82</v>
      </c>
      <c r="I31" s="49">
        <v>44</v>
      </c>
      <c r="J31" s="45">
        <v>336.6</v>
      </c>
      <c r="K31" s="52">
        <v>46</v>
      </c>
      <c r="L31" s="49">
        <v>10</v>
      </c>
      <c r="M31" s="49">
        <v>0</v>
      </c>
      <c r="N31" s="49">
        <v>7</v>
      </c>
      <c r="O31" s="49">
        <v>2401</v>
      </c>
      <c r="P31" s="46">
        <v>5.0588235294117645</v>
      </c>
    </row>
    <row r="32" spans="2:16" x14ac:dyDescent="0.25">
      <c r="B32" s="54" t="s">
        <v>25</v>
      </c>
      <c r="C32" s="49">
        <v>679</v>
      </c>
      <c r="D32" s="49">
        <v>70</v>
      </c>
      <c r="E32" s="52">
        <v>22</v>
      </c>
      <c r="F32" s="45">
        <v>231</v>
      </c>
      <c r="G32" s="49">
        <v>3</v>
      </c>
      <c r="H32" s="49">
        <v>8.57</v>
      </c>
      <c r="I32" s="49">
        <v>35</v>
      </c>
      <c r="J32" s="45">
        <v>833.1</v>
      </c>
      <c r="K32" s="52">
        <v>60</v>
      </c>
      <c r="L32" s="49">
        <v>7</v>
      </c>
      <c r="M32" s="49">
        <v>1</v>
      </c>
      <c r="N32" s="49">
        <v>0</v>
      </c>
      <c r="O32" s="49">
        <v>1</v>
      </c>
      <c r="P32" s="46">
        <v>93.590909090909093</v>
      </c>
    </row>
    <row r="33" spans="2:16" x14ac:dyDescent="0.25">
      <c r="B33" s="54" t="s">
        <v>45</v>
      </c>
      <c r="C33" s="49">
        <v>56</v>
      </c>
      <c r="D33" s="49">
        <v>22</v>
      </c>
      <c r="E33" s="52">
        <v>17</v>
      </c>
      <c r="F33" s="45">
        <v>586.5</v>
      </c>
      <c r="G33" s="49">
        <v>3</v>
      </c>
      <c r="H33" s="49">
        <v>10</v>
      </c>
      <c r="I33" s="49">
        <v>30</v>
      </c>
      <c r="J33" s="45">
        <v>1470.9</v>
      </c>
      <c r="K33" s="52">
        <v>53</v>
      </c>
      <c r="L33" s="49">
        <v>28</v>
      </c>
      <c r="M33" s="49">
        <v>0</v>
      </c>
      <c r="N33" s="49">
        <v>4</v>
      </c>
      <c r="O33" s="49">
        <v>256</v>
      </c>
      <c r="P33" s="46">
        <v>10.882352941176471</v>
      </c>
    </row>
    <row r="34" spans="2:16" x14ac:dyDescent="0.25">
      <c r="B34" s="54" t="s">
        <v>43</v>
      </c>
      <c r="C34" s="49">
        <v>65</v>
      </c>
      <c r="D34" s="49">
        <v>14</v>
      </c>
      <c r="E34" s="52">
        <v>14</v>
      </c>
      <c r="F34" s="45">
        <v>11.8</v>
      </c>
      <c r="G34" s="49">
        <v>2</v>
      </c>
      <c r="H34" s="49">
        <v>11.11</v>
      </c>
      <c r="I34" s="49">
        <v>18</v>
      </c>
      <c r="J34" s="45">
        <v>122.7</v>
      </c>
      <c r="K34" s="52">
        <v>42</v>
      </c>
      <c r="L34" s="49">
        <v>7</v>
      </c>
      <c r="M34" s="49">
        <v>0</v>
      </c>
      <c r="N34" s="49">
        <v>5</v>
      </c>
      <c r="O34" s="49">
        <v>625</v>
      </c>
      <c r="P34" s="46">
        <v>14.928571428571429</v>
      </c>
    </row>
    <row r="35" spans="2:16" x14ac:dyDescent="0.25">
      <c r="B35" s="54" t="s">
        <v>27</v>
      </c>
      <c r="C35" s="49">
        <v>4993</v>
      </c>
      <c r="D35" s="49">
        <v>376</v>
      </c>
      <c r="E35" s="52">
        <v>12</v>
      </c>
      <c r="F35" s="45">
        <v>163.19999999999999</v>
      </c>
      <c r="G35" s="49">
        <v>3</v>
      </c>
      <c r="H35" s="49">
        <v>25</v>
      </c>
      <c r="I35" s="49">
        <v>12</v>
      </c>
      <c r="J35" s="45">
        <v>325.60000000000002</v>
      </c>
      <c r="K35" s="52">
        <v>63</v>
      </c>
      <c r="L35" s="49">
        <v>310</v>
      </c>
      <c r="M35" s="49">
        <v>2</v>
      </c>
      <c r="N35" s="49">
        <v>3</v>
      </c>
      <c r="O35" s="49">
        <v>89</v>
      </c>
      <c r="P35" s="46">
        <v>1249.25</v>
      </c>
    </row>
    <row r="36" spans="2:16" x14ac:dyDescent="0.25">
      <c r="B36" s="54" t="s">
        <v>35</v>
      </c>
      <c r="C36" s="49">
        <v>19</v>
      </c>
      <c r="D36" s="49">
        <v>10</v>
      </c>
      <c r="E36" s="52">
        <v>10</v>
      </c>
      <c r="F36" s="45">
        <v>0</v>
      </c>
      <c r="G36" s="49">
        <v>0</v>
      </c>
      <c r="H36" s="49">
        <v>0</v>
      </c>
      <c r="I36" s="49">
        <v>0</v>
      </c>
      <c r="J36" s="45">
        <v>0.3</v>
      </c>
      <c r="K36" s="52">
        <v>55</v>
      </c>
      <c r="L36" s="49">
        <v>486</v>
      </c>
      <c r="M36" s="49">
        <v>2</v>
      </c>
      <c r="N36" s="49">
        <v>1</v>
      </c>
      <c r="O36" s="49">
        <v>9</v>
      </c>
      <c r="P36" s="46">
        <v>6.7</v>
      </c>
    </row>
    <row r="37" spans="2:16" x14ac:dyDescent="0.25">
      <c r="B37" s="54" t="s">
        <v>54</v>
      </c>
      <c r="C37" s="49">
        <v>19</v>
      </c>
      <c r="D37" s="49">
        <v>10</v>
      </c>
      <c r="E37" s="52">
        <v>9</v>
      </c>
      <c r="F37" s="45">
        <v>47.6</v>
      </c>
      <c r="G37" s="49">
        <v>2</v>
      </c>
      <c r="H37" s="49">
        <v>13.33</v>
      </c>
      <c r="I37" s="49">
        <v>15</v>
      </c>
      <c r="J37" s="45">
        <v>641.4</v>
      </c>
      <c r="K37" s="52">
        <v>45</v>
      </c>
      <c r="L37" s="49">
        <v>2000</v>
      </c>
      <c r="M37" s="49">
        <v>0</v>
      </c>
      <c r="N37" s="49">
        <v>3</v>
      </c>
      <c r="O37" s="49">
        <v>81</v>
      </c>
      <c r="P37" s="46">
        <v>7.333333333333333</v>
      </c>
    </row>
    <row r="38" spans="2:16" ht="15" x14ac:dyDescent="0.25">
      <c r="B38"/>
    </row>
    <row r="39" spans="2:16" ht="15" x14ac:dyDescent="0.25">
      <c r="B39"/>
    </row>
    <row r="40" spans="2:16" ht="15" x14ac:dyDescent="0.25">
      <c r="B40"/>
    </row>
    <row r="41" spans="2:16" ht="15" x14ac:dyDescent="0.25">
      <c r="B41"/>
    </row>
    <row r="42" spans="2:16" ht="15" x14ac:dyDescent="0.25">
      <c r="B42"/>
    </row>
    <row r="43" spans="2:16" ht="15" x14ac:dyDescent="0.25">
      <c r="B43"/>
    </row>
    <row r="44" spans="2:16" ht="15" x14ac:dyDescent="0.25">
      <c r="B44"/>
    </row>
    <row r="45" spans="2:16" ht="15" x14ac:dyDescent="0.25">
      <c r="B45"/>
    </row>
    <row r="46" spans="2:16" ht="15" x14ac:dyDescent="0.25">
      <c r="B46"/>
    </row>
    <row r="47" spans="2:16" ht="15" x14ac:dyDescent="0.25">
      <c r="B47"/>
    </row>
    <row r="48" spans="2:16" ht="15" x14ac:dyDescent="0.25">
      <c r="B48"/>
    </row>
    <row r="49" customFormat="1" ht="15" x14ac:dyDescent="0.25"/>
    <row r="50" customFormat="1" ht="15" x14ac:dyDescent="0.25"/>
    <row r="51" customFormat="1" ht="15" x14ac:dyDescent="0.25"/>
    <row r="52" customFormat="1" ht="15" x14ac:dyDescent="0.25"/>
    <row r="53" customFormat="1" ht="15" x14ac:dyDescent="0.25"/>
    <row r="54" customFormat="1" ht="15" x14ac:dyDescent="0.25"/>
    <row r="55" customFormat="1" ht="15" x14ac:dyDescent="0.25"/>
    <row r="56" customFormat="1" ht="15" x14ac:dyDescent="0.25"/>
    <row r="57" customFormat="1" ht="15" x14ac:dyDescent="0.25"/>
    <row r="58" customFormat="1" ht="15" x14ac:dyDescent="0.25"/>
    <row r="59" customFormat="1" ht="15" x14ac:dyDescent="0.25"/>
    <row r="60" customFormat="1" ht="15" x14ac:dyDescent="0.25"/>
    <row r="61" customFormat="1" ht="15" x14ac:dyDescent="0.25"/>
    <row r="62" customFormat="1" ht="15" x14ac:dyDescent="0.25"/>
    <row r="63" customFormat="1" ht="15" x14ac:dyDescent="0.25"/>
    <row r="64" customFormat="1" ht="15" x14ac:dyDescent="0.25"/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  <row r="70" customFormat="1" ht="15" x14ac:dyDescent="0.25"/>
    <row r="71" customFormat="1" ht="15" x14ac:dyDescent="0.25"/>
    <row r="72" customFormat="1" ht="15" x14ac:dyDescent="0.25"/>
    <row r="73" customFormat="1" ht="15" x14ac:dyDescent="0.25"/>
    <row r="74" customFormat="1" ht="15" x14ac:dyDescent="0.25"/>
    <row r="75" customFormat="1" ht="15" x14ac:dyDescent="0.25"/>
    <row r="76" customFormat="1" ht="15" x14ac:dyDescent="0.25"/>
    <row r="77" customFormat="1" ht="15" x14ac:dyDescent="0.25"/>
    <row r="78" customFormat="1" ht="15" x14ac:dyDescent="0.25"/>
    <row r="79" customFormat="1" ht="15" x14ac:dyDescent="0.25"/>
    <row r="80" customFormat="1" ht="15" x14ac:dyDescent="0.25"/>
    <row r="81" customFormat="1" ht="15" x14ac:dyDescent="0.25"/>
    <row r="82" customFormat="1" ht="15" x14ac:dyDescent="0.25"/>
    <row r="83" customFormat="1" ht="15" x14ac:dyDescent="0.25"/>
    <row r="84" customFormat="1" ht="15" x14ac:dyDescent="0.25"/>
    <row r="85" customFormat="1" ht="15" x14ac:dyDescent="0.25"/>
    <row r="86" customFormat="1" ht="15" x14ac:dyDescent="0.25"/>
    <row r="87" customFormat="1" ht="15" x14ac:dyDescent="0.25"/>
    <row r="88" customFormat="1" ht="15" x14ac:dyDescent="0.25"/>
    <row r="89" customFormat="1" ht="15" x14ac:dyDescent="0.25"/>
    <row r="90" customFormat="1" ht="15" x14ac:dyDescent="0.25"/>
    <row r="91" customFormat="1" ht="15" x14ac:dyDescent="0.25"/>
    <row r="92" customFormat="1" ht="15" x14ac:dyDescent="0.25"/>
    <row r="93" customFormat="1" ht="15" x14ac:dyDescent="0.25"/>
    <row r="94" customFormat="1" ht="15" x14ac:dyDescent="0.25"/>
    <row r="95" customFormat="1" ht="15" x14ac:dyDescent="0.25"/>
    <row r="96" customFormat="1" ht="15" x14ac:dyDescent="0.25"/>
    <row r="97" customFormat="1" ht="15" x14ac:dyDescent="0.25"/>
    <row r="98" customFormat="1" ht="15" x14ac:dyDescent="0.25"/>
    <row r="99" customFormat="1" ht="15" x14ac:dyDescent="0.25"/>
    <row r="100" customFormat="1" ht="15" x14ac:dyDescent="0.25"/>
    <row r="101" customFormat="1" ht="15" x14ac:dyDescent="0.25"/>
    <row r="102" customFormat="1" ht="15" x14ac:dyDescent="0.25"/>
    <row r="103" customFormat="1" ht="15" x14ac:dyDescent="0.25"/>
    <row r="104" customFormat="1" ht="15" x14ac:dyDescent="0.25"/>
    <row r="105" customFormat="1" ht="15" x14ac:dyDescent="0.25"/>
    <row r="106" customFormat="1" ht="15" x14ac:dyDescent="0.25"/>
    <row r="107" customFormat="1" ht="15" x14ac:dyDescent="0.25"/>
    <row r="108" customFormat="1" ht="15" x14ac:dyDescent="0.25"/>
    <row r="109" customFormat="1" ht="15" x14ac:dyDescent="0.25"/>
    <row r="110" customFormat="1" ht="15" x14ac:dyDescent="0.25"/>
    <row r="111" customFormat="1" ht="15" x14ac:dyDescent="0.25"/>
    <row r="112" customFormat="1" ht="15" x14ac:dyDescent="0.25"/>
    <row r="113" customFormat="1" ht="15" x14ac:dyDescent="0.25"/>
    <row r="114" customFormat="1" ht="15" x14ac:dyDescent="0.25"/>
    <row r="115" customFormat="1" ht="15" x14ac:dyDescent="0.25"/>
    <row r="116" customFormat="1" ht="15" x14ac:dyDescent="0.25"/>
    <row r="117" customFormat="1" ht="15" x14ac:dyDescent="0.25"/>
    <row r="118" customFormat="1" ht="15" x14ac:dyDescent="0.25"/>
    <row r="119" customFormat="1" ht="15" x14ac:dyDescent="0.25"/>
    <row r="120" customFormat="1" ht="15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</sheetData>
  <mergeCells count="10">
    <mergeCell ref="M4:O4"/>
    <mergeCell ref="H5:J5"/>
    <mergeCell ref="H6:J6"/>
    <mergeCell ref="D7:F7"/>
    <mergeCell ref="C8:E8"/>
    <mergeCell ref="F8:K8"/>
    <mergeCell ref="G2:G6"/>
    <mergeCell ref="H2:J2"/>
    <mergeCell ref="H3:J3"/>
    <mergeCell ref="H4:J4"/>
  </mergeCells>
  <conditionalFormatting pivot="1" sqref="D12 D17 D29:D30 D32 D35 L10:M3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H10:H3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12:E12 D17:E17 D29:E30 D32:E32 D35:E35 L10:O3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O10:O37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{674DC90E-E0E9-42C2-AEA8-0A60BE71D129}</x14:id>
        </ext>
      </extLst>
    </cfRule>
  </conditionalFormatting>
  <conditionalFormatting pivot="1" sqref="D17 D12 D29:D30 D32 D35 M10:M37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{E90887B1-E16D-43EB-A9E9-9BD3AB72C05E}</x14:id>
        </ext>
      </extLst>
    </cfRule>
  </conditionalFormatting>
  <conditionalFormatting pivot="1" sqref="P10:P37">
    <cfRule type="cellIs" dxfId="78" priority="35" operator="greaterThan">
      <formula>2.53</formula>
    </cfRule>
  </conditionalFormatting>
  <conditionalFormatting pivot="1" sqref="E17 E12 E29:E30 E32 E35 N10:N37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{D2B6D6E3-AD2C-497B-9349-2344CC4A5F4E}</x14:id>
        </ext>
      </extLst>
    </cfRule>
  </conditionalFormatting>
  <conditionalFormatting pivot="1" sqref="E10">
    <cfRule type="colorScale" priority="33">
      <colorScale>
        <cfvo type="min"/>
        <cfvo type="max"/>
        <color rgb="FFFFEF9C"/>
        <color rgb="FF63BE7B"/>
      </colorScale>
    </cfRule>
  </conditionalFormatting>
  <conditionalFormatting pivot="1" sqref="E1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10:E10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D10:E10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{F851F2C8-F510-4E2B-A399-A4F2785C04BB}</x14:id>
        </ext>
      </extLst>
    </cfRule>
  </conditionalFormatting>
  <conditionalFormatting pivot="1" sqref="D10:E3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{D49536FB-36DA-4461-8E5E-3F9EAF51BC39}</x14:id>
        </ext>
      </extLst>
    </cfRule>
  </conditionalFormatting>
  <conditionalFormatting pivot="1" sqref="D10:E37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C10:C37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C10:C3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{73E5559C-A98A-49B4-89F2-10A524912F9B}</x14:id>
        </ext>
      </extLst>
    </cfRule>
  </conditionalFormatting>
  <conditionalFormatting pivot="1" sqref="D10:D3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{3178D686-9058-4962-A0FD-B7573963A0A6}</x14:id>
        </ext>
      </extLst>
    </cfRule>
  </conditionalFormatting>
  <conditionalFormatting pivot="1" sqref="D10:D3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C10:E37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F10:F37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F10:F3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F10:F37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{0DC95AA1-B592-46A9-A118-EC0F71E5F726}</x14:id>
        </ext>
      </extLst>
    </cfRule>
  </conditionalFormatting>
  <conditionalFormatting pivot="1" sqref="G10:G37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G10:G37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G10:G37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{43FE0C2B-BA3A-4D7E-93C7-0D5BF29EAF95}</x14:id>
        </ext>
      </extLst>
    </cfRule>
  </conditionalFormatting>
  <conditionalFormatting pivot="1" sqref="I10:I3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I10:I37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K10:K3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K10:K3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K10:K37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{ED01CBD9-D631-4E10-B2DB-13B5B171AD98}</x14:id>
        </ext>
      </extLst>
    </cfRule>
  </conditionalFormatting>
  <conditionalFormatting pivot="1" sqref="J10:J3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J10:J37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{DBCA1602-1C68-4F6B-BC26-59FFF2FD6918}</x14:id>
        </ext>
      </extLst>
    </cfRule>
  </conditionalFormatting>
  <conditionalFormatting pivot="1" sqref="O10:O3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P10:P3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{77D4949E-56CF-405D-B63C-DC7DB1BCF006}</x14:id>
        </ext>
      </extLst>
    </cfRule>
  </conditionalFormatting>
  <conditionalFormatting pivot="1" sqref="P10:P3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pivot="1" sqref="M10:N3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L10:N3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I10:I37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{6ABFEA77-B78C-4DEF-A7AF-E510BF8A0264}</x14:id>
        </ext>
      </extLst>
    </cfRule>
  </conditionalFormatting>
  <conditionalFormatting pivot="1" sqref="H10:H3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{4FE67312-4516-4C6B-8D37-6FE336402A6F}</x14:id>
        </ext>
      </extLst>
    </cfRule>
  </conditionalFormatting>
  <pageMargins left="0.7" right="0.7" top="0.75" bottom="0.75" header="0.3" footer="0.3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674DC90E-E0E9-42C2-AEA8-0A60BE71D12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O10:O37</xm:sqref>
        </x14:conditionalFormatting>
        <x14:conditionalFormatting xmlns:xm="http://schemas.microsoft.com/office/excel/2006/main" pivot="1">
          <x14:cfRule type="dataBar" id="{E90887B1-E16D-43EB-A9E9-9BD3AB72C05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D17 D12 D29:D30 D32 D35 M10:M37</xm:sqref>
        </x14:conditionalFormatting>
        <x14:conditionalFormatting xmlns:xm="http://schemas.microsoft.com/office/excel/2006/main" pivot="1">
          <x14:cfRule type="dataBar" id="{D2B6D6E3-AD2C-497B-9349-2344CC4A5F4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E17 E12 E29:E30 E32 E35 N10:N37</xm:sqref>
        </x14:conditionalFormatting>
        <x14:conditionalFormatting xmlns:xm="http://schemas.microsoft.com/office/excel/2006/main" pivot="1">
          <x14:cfRule type="dataBar" id="{F851F2C8-F510-4E2B-A399-A4F2785C04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D10:E10</xm:sqref>
        </x14:conditionalFormatting>
        <x14:conditionalFormatting xmlns:xm="http://schemas.microsoft.com/office/excel/2006/main" pivot="1">
          <x14:cfRule type="dataBar" id="{D49536FB-36DA-4461-8E5E-3F9EAF51BC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D10:E37</xm:sqref>
        </x14:conditionalFormatting>
        <x14:conditionalFormatting xmlns:xm="http://schemas.microsoft.com/office/excel/2006/main" pivot="1">
          <x14:cfRule type="dataBar" id="{73E5559C-A98A-49B4-89F2-10A524912F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C10:C37</xm:sqref>
        </x14:conditionalFormatting>
        <x14:conditionalFormatting xmlns:xm="http://schemas.microsoft.com/office/excel/2006/main" pivot="1">
          <x14:cfRule type="dataBar" id="{3178D686-9058-4962-A0FD-B7573963A0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D10:D37</xm:sqref>
        </x14:conditionalFormatting>
        <x14:conditionalFormatting xmlns:xm="http://schemas.microsoft.com/office/excel/2006/main" pivot="1">
          <x14:cfRule type="dataBar" id="{0DC95AA1-B592-46A9-A118-EC0F71E5F72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F10:F37</xm:sqref>
        </x14:conditionalFormatting>
        <x14:conditionalFormatting xmlns:xm="http://schemas.microsoft.com/office/excel/2006/main" pivot="1">
          <x14:cfRule type="dataBar" id="{43FE0C2B-BA3A-4D7E-93C7-0D5BF29EAF9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G10:G37</xm:sqref>
        </x14:conditionalFormatting>
        <x14:conditionalFormatting xmlns:xm="http://schemas.microsoft.com/office/excel/2006/main" pivot="1">
          <x14:cfRule type="dataBar" id="{ED01CBD9-D631-4E10-B2DB-13B5B171AD9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K10:K37</xm:sqref>
        </x14:conditionalFormatting>
        <x14:conditionalFormatting xmlns:xm="http://schemas.microsoft.com/office/excel/2006/main" pivot="1">
          <x14:cfRule type="dataBar" id="{DBCA1602-1C68-4F6B-BC26-59FFF2FD691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J10:J37</xm:sqref>
        </x14:conditionalFormatting>
        <x14:conditionalFormatting xmlns:xm="http://schemas.microsoft.com/office/excel/2006/main" pivot="1">
          <x14:cfRule type="dataBar" id="{77D4949E-56CF-405D-B63C-DC7DB1BCF0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P10:P37</xm:sqref>
        </x14:conditionalFormatting>
        <x14:conditionalFormatting xmlns:xm="http://schemas.microsoft.com/office/excel/2006/main" pivot="1">
          <x14:cfRule type="dataBar" id="{6ABFEA77-B78C-4DEF-A7AF-E510BF8A02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I10:I37</xm:sqref>
        </x14:conditionalFormatting>
        <x14:conditionalFormatting xmlns:xm="http://schemas.microsoft.com/office/excel/2006/main" pivot="1">
          <x14:cfRule type="dataBar" id="{4FE67312-4516-4C6B-8D37-6FE336402A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H10:H37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C555-0B47-4D2A-8530-D4E2D1BD612F}">
  <dimension ref="A1"/>
  <sheetViews>
    <sheetView workbookViewId="0">
      <selection activeCell="E14" sqref="E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Справка</vt:lpstr>
      <vt:lpstr>База выгрузки</vt:lpstr>
      <vt:lpstr>Инфо</vt:lpstr>
      <vt:lpstr>Сводная таблица ВСЕ</vt:lpstr>
      <vt:lpstr>Сводная таблица по группам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2021-11-29T15:30:03Z</dcterms:created>
  <dcterms:modified xsi:type="dcterms:W3CDTF">2021-11-29T15:37:50Z</dcterms:modified>
</cp:coreProperties>
</file>